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9948" windowHeight="5856" tabRatio="768" activeTab="1"/>
  </bookViews>
  <sheets>
    <sheet name="План по аспектам" sheetId="10" r:id="rId1"/>
    <sheet name="ОГРН, ИНН участников проекта" sheetId="18" r:id="rId2"/>
    <sheet name="Дополнительная информация" sheetId="11" r:id="rId3"/>
    <sheet name="СправочноТиповые вопросы_оценка" sheetId="17" r:id="rId4"/>
  </sheets>
  <externalReferences>
    <externalReference r:id="rId5"/>
    <externalReference r:id="rId6"/>
  </externalReferences>
  <definedNames>
    <definedName name="_Toc452810239" localSheetId="3">'СправочноТиповые вопросы_оценка'!#REF!</definedName>
    <definedName name="_Toc452810241" localSheetId="3">'СправочноТиповые вопросы_оценка'!#REF!</definedName>
    <definedName name="_Toc452810242" localSheetId="3">'СправочноТиповые вопросы_оценка'!#REF!</definedName>
    <definedName name="_Toc452810243" localSheetId="3">'СправочноТиповые вопросы_оценка'!#REF!</definedName>
    <definedName name="_Toc452810244" localSheetId="3">'СправочноТиповые вопросы_оценка'!#REF!</definedName>
    <definedName name="_Toc454914342" localSheetId="3">'СправочноТиповые вопросы_оценка'!#REF!</definedName>
    <definedName name="_Toc454914344" localSheetId="3">'СправочноТиповые вопросы_оценка'!#REF!</definedName>
    <definedName name="_Toc454914349" localSheetId="3">'СправочноТиповые вопросы_оценка'!#REF!</definedName>
    <definedName name="_Toc454914350" localSheetId="3">'СправочноТиповые вопросы_оценка'!#REF!</definedName>
    <definedName name="_xlnm._FilterDatabase" localSheetId="3" hidden="1">'СправочноТиповые вопросы_оценка'!$B$4:$L$81</definedName>
    <definedName name="Fin_Forms">[1]Справочники!$J$17:$J$21</definedName>
    <definedName name="Fin_Source">[1]Справочники!$J$10:$J$14</definedName>
    <definedName name="Fin_Type">[1]Справочники!$J$5:$J$7</definedName>
    <definedName name="Groupping">'[2]Сводный реестр'!$F$7:$F$42</definedName>
    <definedName name="ID_project">'[2]Сводный реестр'!$B$7:$B$42</definedName>
    <definedName name="Ref_appraisers">[2]Справочники!$C$33:$C$41</definedName>
    <definedName name="Ref_groupping">[1]Справочники!$C$44:$C$52</definedName>
    <definedName name="Ref_Roadmap">[2]Справочники!$C$22:$C$30</definedName>
    <definedName name="Register">'[2]Сводный реестр'!$B$7:$AW$42</definedName>
    <definedName name="Roadmap">'[2]Сводный реестр'!$C$7:$C$42</definedName>
    <definedName name="_xlnm.Print_Titles" localSheetId="3">'СправочноТиповые вопросы_оценка'!$4:$4</definedName>
    <definedName name="_xlnm.Print_Area" localSheetId="0">'План по аспектам'!$B$2:$AO$76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8" l="1"/>
  <c r="B1" i="11" l="1"/>
  <c r="L7" i="17" l="1"/>
  <c r="K7" i="17"/>
  <c r="J7" i="17"/>
  <c r="I7" i="17"/>
  <c r="I6" i="17"/>
  <c r="I5" i="17"/>
</calcChain>
</file>

<file path=xl/comments1.xml><?xml version="1.0" encoding="utf-8"?>
<comments xmlns="http://schemas.openxmlformats.org/spreadsheetml/2006/main">
  <authors>
    <author>Раевская Анна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Примечание:
</t>
        </r>
        <r>
          <rPr>
            <sz val="8"/>
            <color indexed="81"/>
            <rFont val="Tahoma"/>
            <family val="2"/>
            <charset val="204"/>
          </rPr>
          <t>Указывается полное название организации согласно сведениям единого государственного реестра юридических лиц</t>
        </r>
      </text>
    </comment>
  </commentList>
</comments>
</file>

<file path=xl/sharedStrings.xml><?xml version="1.0" encoding="utf-8"?>
<sst xmlns="http://schemas.openxmlformats.org/spreadsheetml/2006/main" count="373" uniqueCount="320">
  <si>
    <t>l</t>
  </si>
  <si>
    <t>ь</t>
  </si>
  <si>
    <t>1.</t>
  </si>
  <si>
    <t>3.</t>
  </si>
  <si>
    <t>Оценка</t>
  </si>
  <si>
    <t>4.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</si>
  <si>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</si>
  <si>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</si>
  <si>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</si>
  <si>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</si>
  <si>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</si>
  <si>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</si>
  <si>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</si>
  <si>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</si>
  <si>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</si>
  <si>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</si>
  <si>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</si>
  <si>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</si>
  <si>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</si>
  <si>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</si>
  <si>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</si>
  <si>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</si>
  <si>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</si>
  <si>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</si>
  <si>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</si>
  <si>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</si>
  <si>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</si>
  <si>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</si>
  <si>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</si>
  <si>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</si>
  <si>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>МЕСЯЦЫ</t>
  </si>
  <si>
    <t>Статья А</t>
  </si>
  <si>
    <t>Статья В</t>
  </si>
  <si>
    <t>Статья С</t>
  </si>
  <si>
    <t>ЭТАП 1</t>
  </si>
  <si>
    <t>ЭТАП 2</t>
  </si>
  <si>
    <t>ЭТАП 3</t>
  </si>
  <si>
    <t>Для формирования ключевых контрольных точек по проекту проведите структурную декомпозицию результатов проекта. Ключевые результаты верхнего уровня внесите в таблицу ниже</t>
  </si>
  <si>
    <t>УКАЖИТЕ ДОПОЛНИТЕЛЬНУЮ ИНФОРМАЦИЮ ПО СПЕЦИФИКЕ ПРОЕКТА, ЕСЛИ НЕОБХОДИМО</t>
  </si>
  <si>
    <t>2. Мероприятие В</t>
  </si>
  <si>
    <t>3. Мероприятие Х</t>
  </si>
  <si>
    <t>точка достижения целевого показателя</t>
  </si>
  <si>
    <t>Гос.поддержка</t>
  </si>
  <si>
    <t>Внебюджетные источники</t>
  </si>
  <si>
    <t>соответствие результатату</t>
  </si>
  <si>
    <t>РЕЗУЛЬТАТЫ
ПРОЕКТА</t>
  </si>
  <si>
    <t>ЭТАПЫ И МЕРОПРИЯТИЯ ПРОЕКТА</t>
  </si>
  <si>
    <t>№</t>
  </si>
  <si>
    <t>Критерий</t>
  </si>
  <si>
    <t>1.1.</t>
  </si>
  <si>
    <t>Результаты исследований соответствуют одной или нескольким технологиям, определенным матрицей НТИ</t>
  </si>
  <si>
    <t>Если применимо, оцените соответствие результатов исследований технологиям матрицы НТИ. Матрица НТИ приведена на сайте: http://nti.one/matrix.php.</t>
  </si>
  <si>
    <t>1.2.</t>
  </si>
  <si>
    <t>Результаты проекта (в соответствии с определением) обладают ключевым конкурентным преимуществом, которое обеспечивается одной из технологий, определенных матрицей НТИ</t>
  </si>
  <si>
    <t>Если применимо, оцените, предоставляет ли технология из матрицы НТИ ключевое конкурентное преимущество для продукта, сервиса. Матрица НТИ приведена на сайте: http://nti.one/matrix.php.</t>
  </si>
  <si>
    <t>1.3.</t>
  </si>
  <si>
    <t>Результаты проекта (в соответствии с определением) обладают принципиальной новизной и обеспечивают возможность для выхода на перспективные рынки, в том числе на рынки, определенные в дорожной карте и матрице НТИ</t>
  </si>
  <si>
    <t>1.4.</t>
  </si>
  <si>
    <t>Результаты проекта (в соответствии с определением) будут востребованы к моменту вывода на рынок</t>
  </si>
  <si>
    <t>1.5.</t>
  </si>
  <si>
    <t>Результаты проекта (в соответствии с определением) направлены на удовлетворение потребительского спроса (B2C) в глобальном масштабе</t>
  </si>
  <si>
    <t>1.6.</t>
  </si>
  <si>
    <t>Результаты проекта (в соответствии с определением) обладают конкурентными преимуществами перед существующими аналогами на текущий момент</t>
  </si>
  <si>
    <t>1.7.</t>
  </si>
  <si>
    <t>Результаты проекта (в соответствии с определением) будут обладать конкурентными преимуществами перед аналогами к моменту вывода на рынок</t>
  </si>
  <si>
    <t>1.8.</t>
  </si>
  <si>
    <t>1.9.</t>
  </si>
  <si>
    <t>1.10.</t>
  </si>
  <si>
    <t>1.11.</t>
  </si>
  <si>
    <t>1.12.</t>
  </si>
  <si>
    <t>1.13.</t>
  </si>
  <si>
    <t>Инфраструктура, создаваемая в рамках проекта, предполагает коллективное использование</t>
  </si>
  <si>
    <t>1.14.</t>
  </si>
  <si>
    <t>Проект предполагает получение значимых результатов, в том числе промежуточных, в краткосрочной перспективе</t>
  </si>
  <si>
    <t>Результаты проекта приводят к снятию барьеров в законодательстве в интересах развития рынков НТИ, внедрения новых продуктов, сервисов, технологий или организационно-технических решений</t>
  </si>
  <si>
    <t>Мероприятиями проекта предусмотрена защита интеллектуальной собственности и получение международных патентов</t>
  </si>
  <si>
    <t>2.1.</t>
  </si>
  <si>
    <t>В команде проекта есть лидер, который является визионером и имеет долгосрочное видение целей</t>
  </si>
  <si>
    <t>2.2.</t>
  </si>
  <si>
    <t>Команда проекта состоит из талантливых профессионалов в ключевых сферах, необходимых для реализации проекта</t>
  </si>
  <si>
    <t>Оцените профессионализм и достаточность компетенций команды проекта</t>
  </si>
  <si>
    <t>2.3.</t>
  </si>
  <si>
    <t>Команде проекта присуща культура организации деятельности, основанная на инициативности сотрудников, прозрачности, атмосфере доверия</t>
  </si>
  <si>
    <t>Оцените сложившуюся в команде культуру, ее соответствие поддержке творческих инициатив</t>
  </si>
  <si>
    <t>3.1.</t>
  </si>
  <si>
    <t>Соответствие целей и задач проекта целям дорожной карты</t>
  </si>
  <si>
    <t>3.2.</t>
  </si>
  <si>
    <t>Соответствие ожидаемых результатов проекта значимым контрольным результатам дорожной карты, в том числе оценка уровня влияния реализации проекта на достижение значимых контрольных результатов ДК</t>
  </si>
  <si>
    <t>3.3.</t>
  </si>
  <si>
    <t>3.4.</t>
  </si>
  <si>
    <t>Соответствие сроков реализации мероприятий в составе проекта срокам реализации направлений дорожных карт</t>
  </si>
  <si>
    <t>4.1.</t>
  </si>
  <si>
    <t>Результаты проекта (в соответствии с определением) позволяют достичь значимых социально-экономических эффектов при внедрении в России в краткосрочной перспективе</t>
  </si>
  <si>
    <t>Если применимо, оцените социально-экономические эффекты в России в краткосрочной перспективе (менее 3-х лет), которые проект позволяет достичь.</t>
  </si>
  <si>
    <t>4.2.</t>
  </si>
  <si>
    <t>Результаты проекта (в соответствии с определением) позволяют достичь значимых социально-экономических эффектов при внедрении в России в среднесрочной перспективе</t>
  </si>
  <si>
    <t>4.3.</t>
  </si>
  <si>
    <t>Результаты проекта (в соответствии с определением) позволяют достичь значимых социально-экономических эффектов при внедрении в России в долгосрочной перспективе</t>
  </si>
  <si>
    <t>Если применимо, оцените социально-экономические эффекты в России в долгосрочной перспективе (5 и более лет), которые проект позволяет достичь.</t>
  </si>
  <si>
    <t>4.4.</t>
  </si>
  <si>
    <t>Результаты проекта (в соответствии с определением) позволяют достичь значимого экономического эффекта при внедрении результатов в глобальном масштабе</t>
  </si>
  <si>
    <t>5.1.</t>
  </si>
  <si>
    <t>5.2.</t>
  </si>
  <si>
    <t>Планируемые к закупке материально-технические ресурсы необходимы и достаточны для реализации проекта, в том числе с точки зрения достижимости значений целевых показателей и результатов проекта</t>
  </si>
  <si>
    <t>5.3.</t>
  </si>
  <si>
    <t>6.1.</t>
  </si>
  <si>
    <t>6.2.</t>
  </si>
  <si>
    <t>6.3.</t>
  </si>
  <si>
    <t>6.4.</t>
  </si>
  <si>
    <t>6.5.</t>
  </si>
  <si>
    <t>Команда проекта обладает достаточными человеческими ресурсами и компетенциями для реализации проекта</t>
  </si>
  <si>
    <t>6.6.</t>
  </si>
  <si>
    <t>Команда проекта обладает успешным опытом реализации аналогичных проектов</t>
  </si>
  <si>
    <t>7.1.</t>
  </si>
  <si>
    <t>Затраты на проект и их распределение проработаны, в том числе с точки зрения необходимости и достаточности для реализации проекта</t>
  </si>
  <si>
    <t>7.2.</t>
  </si>
  <si>
    <t>7.3.</t>
  </si>
  <si>
    <t>7.4.</t>
  </si>
  <si>
    <t>Объемы, источники и механизмы внебюджетного финансирования определены и обеспечены</t>
  </si>
  <si>
    <t>7.5.</t>
  </si>
  <si>
    <t>Финансово-экономическое обоснование проекта проработано</t>
  </si>
  <si>
    <t>8.1.</t>
  </si>
  <si>
    <t>8.2.</t>
  </si>
  <si>
    <t>Критерии оценки успешности реализации проекта, принятия решений о корректировке проекта и завершения проекта проработаны</t>
  </si>
  <si>
    <t>Оцените критерии оценки успешности реализации проекта, принятия решений о корректировке проекта и завершения проекта с точки зрения проработанности</t>
  </si>
  <si>
    <t>8.3.</t>
  </si>
  <si>
    <t>План проекта проработан</t>
  </si>
  <si>
    <t>8.4.</t>
  </si>
  <si>
    <t>Оцените ключевые контрольные точки проекта с точки зрения полноты и проработанности</t>
  </si>
  <si>
    <t>8.5.</t>
  </si>
  <si>
    <t>9.1.</t>
  </si>
  <si>
    <t>Риски проекта определены</t>
  </si>
  <si>
    <t>Оцените полноту определения рисков, а также их значимость с учетом всех возможных рисков, известных на текущий момент: управленческих, технологических, экономических, политических, валютных, рисков наличия законодательных барьеров, рисков наличия барьеров для проникновения на целевой рынок, рисков потери конкурентного преимущества к моменту выхода на рынок и других рисков.</t>
  </si>
  <si>
    <t>9.2.</t>
  </si>
  <si>
    <t>Мероприятия по управлению рисками проекта (в т.ч. по минимизации рисков) определены и эффективны</t>
  </si>
  <si>
    <t>Оцените мероприятия по управлению рисками проекта (в т.ч. по минимизации рисков) с точки зрения полноты, эффективности и проработанности</t>
  </si>
  <si>
    <t>9.3.</t>
  </si>
  <si>
    <t>Общий уровень рисков проекта с учетом мероприятий по управлению рисками позволяет приступить к реализации проекта</t>
  </si>
  <si>
    <t>Оцените общий уровень рисков проекта с учетом мероприятий по управлению рисками с точки зрения возможности и целесообразности начала работ по проекту с описанным уровнем риска</t>
  </si>
  <si>
    <t>10.1.</t>
  </si>
  <si>
    <t xml:space="preserve">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3а) невозможность реализации направлений "дорожной карты", достижения ее целей и значимых контрольных результатов без реализации соответствующего проекта Национальной технологической инициативы, в том числе направленного на совершенствование нормативной правовой базы в сфере реализации "дорожной карты", либо мероприятия в составе проекта Национальной технологической инициативы в приемлемые сроки за счет использования действующего рыночного механизма.
</t>
  </si>
  <si>
    <t>10.2.</t>
  </si>
  <si>
    <t xml:space="preserve">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3б) принципиальная новизна и высокая эффективность технических, организационных и иных мероприятий, необходимых для широкомасштабного распространения прогрессивных научно-технических достижений и повышения на этой основе эффективности производства, и экономическая целесообразность поддержки соответствующих мероприятий.
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</si>
  <si>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</si>
  <si>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</si>
  <si>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</si>
  <si>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</si>
  <si>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</si>
  <si>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</si>
  <si>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</si>
  <si>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</si>
  <si>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 xml:space="preserve">Если применимо, оцените, удовлетворяет ли проект следующей рекомендации, изложенной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6. При формировании проектов Национальной технологической инициативы, направленных на создание, развитие и продвижение передовых технологий, продуктов и услуг, обеспечивающих приоритетные позиции российских компаний на формируемых глобальных рынках в части выполнения научно-исследовательских работ, рабочим группам по разработке и реализации планов мероприятий ("дорожных карт") Национальной технологической инициативы (далее - рабочие группы) рекомендуется предусматривать участие в указанных проектах Национальной технологической инициативы образовательных организаций высшего образования и научных организаций.
</t>
  </si>
  <si>
    <t>Результаты проекта (в соответствии с определением) ориентированы на развитие сетевой модели рынка (формирование сетевой платформы)</t>
  </si>
  <si>
    <t>10.12.</t>
  </si>
  <si>
    <t>1. Результат 1</t>
  </si>
  <si>
    <t>2. Результат 2</t>
  </si>
  <si>
    <t>Группа критериев</t>
  </si>
  <si>
    <t>№ критерия</t>
  </si>
  <si>
    <t>ID строки</t>
  </si>
  <si>
    <t>Пояснения по оценке критерия</t>
  </si>
  <si>
    <t>Автор</t>
  </si>
  <si>
    <t>Комментарии/ замечания</t>
  </si>
  <si>
    <t>Тип</t>
  </si>
  <si>
    <t>Предлагаемые корректировки/ необходимые действия</t>
  </si>
  <si>
    <t>Итог</t>
  </si>
  <si>
    <t>0.1.</t>
  </si>
  <si>
    <t>Суммарная оценка проекта по шкале «Ценность проекта для НТИ» (по группам критериев 1-4)</t>
  </si>
  <si>
    <t>Значение суммарной оценки заполняется автоматически на основании данных групп критериев 1-4. Заполните "Комментарии/ замечния" и "Предлагаемые корректировки/ необходимые действия"</t>
  </si>
  <si>
    <t>0.2.</t>
  </si>
  <si>
    <r>
      <t xml:space="preserve">Суммарная оценка по шкале «Реализуемость проекта» (по группам критериев 5-9)
</t>
    </r>
    <r>
      <rPr>
        <i/>
        <sz val="11"/>
        <color theme="1"/>
        <rFont val="Arial"/>
        <family val="2"/>
        <charset val="204"/>
      </rPr>
      <t xml:space="preserve">
</t>
    </r>
  </si>
  <si>
    <t>0.3.</t>
  </si>
  <si>
    <t>Соответствие проекта требованиям обоснованности объемов, форм и источников финансовой поддержки проекта и целесообразности изменения нормативной базы</t>
  </si>
  <si>
    <t>Пункт заполняется автоматически на основании данных критерия № 10
Приведите итоговую оценку по группе критериев 10.
Если проект не соответствует одному или нескольким требованиям, приведенным в группе критериев 10, укажите, в чем заключается несоответствие.</t>
  </si>
  <si>
    <t>0.5.</t>
  </si>
  <si>
    <t>Итоговая оценка проекта и вывод о целесообразности поддержки реализации проекта</t>
  </si>
  <si>
    <t xml:space="preserve">Приведите качественное описание оценок проекта по шкалам «Ценность проекта для НТИ» и «Реализуемость проекта», а также выводы о целесообразности поддержки реализации проекта, необходимости доработать проект или о нецелесообразности поддержки реализации проекта с учетом соответствия проекта требованиям НТИ, приведенным в группе критериев 10.
Отразите сильные и слабые стороны как самого проекта, так и представленных документов по проекту, включая Описание проекта. </t>
  </si>
  <si>
    <r>
      <rPr>
        <b/>
        <sz val="11"/>
        <rFont val="Arial"/>
        <family val="2"/>
        <charset val="204"/>
      </rPr>
      <t>Сильные стороны проекта/ документов по проекту:</t>
    </r>
    <r>
      <rPr>
        <sz val="11"/>
        <rFont val="Arial"/>
        <family val="2"/>
        <charset val="204"/>
      </rPr>
      <t xml:space="preserve">
• [Комментарии/Рекомендации]
</t>
    </r>
    <r>
      <rPr>
        <b/>
        <sz val="11"/>
        <rFont val="Arial"/>
        <family val="2"/>
        <charset val="204"/>
      </rPr>
      <t>Слабые стороны проекта/ документов по проекту:</t>
    </r>
    <r>
      <rPr>
        <sz val="11"/>
        <rFont val="Arial"/>
        <family val="2"/>
        <charset val="204"/>
      </rPr>
      <t xml:space="preserve">
• [Комментарии/Рекомендации]</t>
    </r>
  </si>
  <si>
    <t>Оцените принципиальную новизну результатов проекта (в соответствии с определением), в том числе с учетом разработок как в России, так и за рубежом.
В рамках НТИ рассматриваются потенциальные рынки с горизонтом 2035 г. (в соответствии  с дорожными картами НТИ и матрицей НТИ).
Приведите в поле «Комментарии/ замечания» известные Вам ссылки на релевантные источники информации (статьи, аналитические материалы, сайты и др.) об аналогичных исследованиях, разработках, технологиях, продуктах, услугах и других результатах проекта (в соответствии с определением).</t>
  </si>
  <si>
    <t>Если применимо, оцените, насколько результаты проекта (в соответствии с определением) будут востребованы к моменту вывода на рынок с учетом сроков вывода на рынок и плана реализации проекта.
Приведите в поле «Комментарии/ замечания» известные Вам ссылки на релевантные источники информации (статьи, аналитические материалы, сайты и др.) об объеме, динамике, структуре и потенциале целевого сегмента рынка проекта.</t>
  </si>
  <si>
    <t>Если применимо, оцените, направлены ли результаты проекта (в соответствии с определением) на удовлетворение потребительского спроса (B2C) или могут ли быть результаты проекта ориентированы на рынок B2C в перспективе.
B2C - (Business-To-Consumer, бизнес для потребителя) - коммерческие взаимоотношения между организацией и частным, так называемым конечным потребителем.</t>
  </si>
  <si>
    <t>Если применимо, оцените конкурентные преимущества результатов проекта (в соответствии с определением) перед существующими аналогами в России и за рубежом на текущий момент как с учетом информации, представленной проектной командой, так на основании другой доступной информации.
Приведите в поле «Комментарии/ замечания» список конкурентных преимуществ результатов проекта (в соответствии с определением) перед аналогами на текущий момент или укажите, каких конкурентных преимуществ недостает результатам проекта на текущий момент.</t>
  </si>
  <si>
    <t>С учетом вашей оценки по критерию 1.6. и сроков реализации проекта оцените (если применимо), насколько конкурентные преимущества результатов проекта сохранятся к моменту их вывода на рынок.
Приведите в поле «Комментарии/ замечания» список конкурентных преимуществ результатов проекта (в соответствии с определением) перед аналогами к моменту вывода на рынок или укажите, каких конкурентных преимуществ недостает результатам проекта к моменту вывода на рынок</t>
  </si>
  <si>
    <t>Если применимо, оцените, насколько результаты проекта ориентированы на развитие сетевой модели рынка (формирование сетевой платформы).
При сетевой модели рынка продавцы и покупатели взаимодействуют через специальную сетевую платформу, которая снижает влияние посредников или полностью устраняет необходимость в них.
Сетевая платформа может быть сформирована как программно-аппаратный комплекс, замещающий функции посредника.</t>
  </si>
  <si>
    <t>Результаты проекта по созданию, развитию и продвижению технологий, продуктов, услуг предусматривают работы, направленные на разработку новых международных стандартов</t>
  </si>
  <si>
    <t xml:space="preserve">Если применимо, оцените потенциал проекта для занятия лидирующих позиций в разработке международных стандартов по тематике представленного проекта.
Приведите в поле «Комментарии/ замечания» список областей, по которым проект может претендовать на разработку новых международных стандартов. </t>
  </si>
  <si>
    <t>Результаты образовательных мероприятий, заявленных в рамках проекта, соответствуют одному из направлений шкалы «Таланты» матрицы НТИ, направлены на подготовку талантов для Рынков НТИ и в области Технологий НТИ</t>
  </si>
  <si>
    <t xml:space="preserve">Критерий оценивается, в случае если проект является образовательным.
Образовательный проект – проект, направленный на развитие талантов для работы на новых рынках и с новыми технологиями. 
Если применимо, оцените соответствие образовательных мероприятий проекта:
- шкале «Таланты» матрицы НТИ;
- шкале «Рынки» матрицы НТИ (насколько образовательные мероприятия в проекте ориентированы на подготовку специалистов к работе на новых рынках);
- шкале «Технологии» матрицы НТИ (насколько образовательные мероприятия в проекте ориентированы на подготовку специалистов по приоритетным технологическим направлениям НТИ).
</t>
  </si>
  <si>
    <t>Если применимо, оцените, насколько инфраструктура, создаваемая в рамках проекта, является обязательной для целей реализации дорожной карты, является ли она необходимой для реализации других проектов этой дорожной карты.
Оцените также (если применимо), предполагает ли инфраструктура, создаваемая в рамках проекта, подключение других пользователей как в интересах реализации проектов других дорожных карт, так и любых других  внешних пользователей в России и за рубежом.</t>
  </si>
  <si>
    <t>Оцените, насколько планом проекта предусматривается получение значимых результатов, в том числе промежуточных, в краткосрочной перспективе ("quick wins", "быстрые победы"), которые обеспечивают закрепление конкурентных преимуществ продукта, сервиса, технологии или организационно-технических решений и их вывод на рынок. 
Например, значимые результаты проекта в краткосрочной перспективе могут быть следующими: завершение исследований и подача заявки на патент, формирование прототипа продукта или сервиса и производство опытной серии, вывод партии продукта или сервиса на рынок.
Приведите в поле «Комментарии/ замечания» рекомендуемый список значимых результатов, в том числе промежуточных, в краткосрочной перспективе.</t>
  </si>
  <si>
    <t>Если применимо, оцените влияние результатов проекта, направленных на изменение нормативных правовых актов, на условия для роста спроса на продукт, сервис и/ или на снятие барьеров по применению технологий.
Приведите в поле «Комментарии/ замечания» список законодательных нормативных актов, которые представляют барьеры для проекта.</t>
  </si>
  <si>
    <t xml:space="preserve">Если применимо, оцените, насколько мероприятиями проекта предусматривается защита интеллектуальной собственности, получение международных патентов, необходимых для вывода результатов проекта (в соответствии с определением) на зарубежные рынки. 
Приведите в поле «Комментарии/ замечания» список областей, в которые проект может претендовать на получение патентов. </t>
  </si>
  <si>
    <t>Итоговая оценка по группе критериев № 1. Соответствие проекта принципам НТИ и оценка результатов проекта с точки зрения востребованности на рынке и конкурентных преимуществ</t>
  </si>
  <si>
    <t>С учетом выставленных оценок по группе критериев укажите итоговую оценку по группе критериев, при необходимости приведите пояснения выставленной оценке.</t>
  </si>
  <si>
    <t xml:space="preserve">Оцените визионерские качества лидера проекта, его понимание глобальных технологических трендов, видение облика будущих отраслей, его признание профессиональным сообществом.
Лидером проекта могут выступать Ответственные за реализацию проекта: заказчик, куратор или руководитель проекта. 
</t>
  </si>
  <si>
    <t>Итоговая оценка по группе критериев № 2: Соответствие команды проекта принципам НТИ</t>
  </si>
  <si>
    <t>Цели дорожной карты приведены в разделе «I. Паспорт плана мероприятий («дорожной карты»)».
Цели проекта приводятся в таблице 2 раздела «I. Паспорт проекта» и разделе 1.1. описания проекта. 
Сопоставление целей проекта с целями дорожной карты приведено в разделе 1.2. описания проекта. 
Оцените, насколько цели и задачи проекта соответствуют целям дорожной карты.</t>
  </si>
  <si>
    <t>Значимые контрольные результаты дорожной карты приведены в разделе «I. Паспорт плана мероприятий («дорожной карты»)».
Результаты проекта приведены в таблице 3 раздела «Паспорт проекта» и разделах 1.1. и 2.1. описания проекта. 
Сопоставление результатов проекта со значимыми контрольными результатами дорожной карты приведено в разделе 1.2. описания проекта. 
Оцените, насколько результаты проекта соответствуют значимым ключевым результатам дорожной карты.</t>
  </si>
  <si>
    <t>Соответствие целевых показателей проекта показателям дорожной карты, в том числе оценка уровня влияния реализации проекта на достижение запланированных целевых показателей ДК</t>
  </si>
  <si>
    <t>Целевые показатели дорожной карты приведены в разделе 3 дорожной карты и в разделе «I. Паспорт плана мероприятий («дорожной карты»)»
Целевые показатели проекта приведены в разделе 3 и таблице 4 раздела «Паспорт проекта» в описании проекта. 
Сопоставление целевых показателей проекта с целевыми показателями дорожной карты приведено в разделе 1.2. описания проекта. 
Оцените, насколько целевые показатели проекта соответствуют целевым показателям дорожной карты.</t>
  </si>
  <si>
    <t>Сроки реализации направлений дорожной карты приведены в разделе «III. План реализации «дорожной карты».
Сроки реализации мероприятий проекта приведены в разделе 4 описания проекта. 
Оцените, насколько сроки реализации мероприятий проекта соответствуют срокам реализации направлений дорожной карты.</t>
  </si>
  <si>
    <t>Итоговая оценка по группе критериев № 3. Соответствие проекта дорожной карте НТИ</t>
  </si>
  <si>
    <t>Если применимо, оцените социально-экономические эффекты в России в среднесрочной перспективе (от 3-х и до 5-ти лет), которые проект позволяет достичь.</t>
  </si>
  <si>
    <t xml:space="preserve">Если применимо, оцените, насколько результаты проекта позволяют достичь значимого экономического эффекта при их внедрении в глобальном масштабе как в краткосрочной, так и в долгосрочной перспективе.
Под внедрением результатов понимается продажа, вывод на рынок продуктов или сервисов, распространение технологий и др.
</t>
  </si>
  <si>
    <t>4.5.</t>
  </si>
  <si>
    <t>Результаты проекта (в соответствии с определением) способны создать значительный трансформационный эффект (disruption-эффект, ведут к  прорыву) при внедрении в глобальном масштабе</t>
  </si>
  <si>
    <t xml:space="preserve">Если применимо, оцените наличие трансформационного эффекта, который может быть достигнут по итогам проекта, а также влияние и масштаб распространения этого эффекта, в том числе в глобальном масштабе.
Трансформационный эффект – это прорывной экономический эффект, который подразумевает повышение эффективности и замену традиционных способов ведения деятельности на новые вследствие внедрения новых продуктов, услуг, технологий или организационно-технических решений.
Например:
- социальные сети и технологии анализа интересов пользователей в Интернете привели к трансформационному эффекту в области маркетинга и продаж; 
- развитие интернета и перевод процессов компаний в электронный вид привели к увеличению возможности работать дистанционно, а также используя фриланс; 
- создание платформ для заказа такси изменило рынок таких услуг; 
- создание цифровой фотографии изменило привычки делать фотографии и в том числе привело к появлению приложений по обмену фотографиями с элементами социальной сети, позволяющее, в том числе распространять свой сервис; 
- очевидный трансформационный эффект на все сферы произошел благодаря изобретению электричества.
</t>
  </si>
  <si>
    <t xml:space="preserve">Итоговая оценка по группе критериев № 4. Эффекты от реализации проекта </t>
  </si>
  <si>
    <t>Имеющиеся у участников проекта материально-технические ресурсы достаточны для начала реализации проекта, в том числе с точки зрения достижения целевых показателей и результатов проекта</t>
  </si>
  <si>
    <t xml:space="preserve">Если применимо, оцените имеющиеся у участников проекта материально-технические ресурсы на соответствие потребностям проекта, в том числе с точки зрения достижения целевых показателей и результатов проекта.
Материально-технические ресурсы могут включать: лабораторию, площадку, на которой идет (планируется) реализация проекта, инфраструктуру, оборудование, инструменты, материалы, недвижимое имущество и др.
</t>
  </si>
  <si>
    <t xml:space="preserve">Если применимо, оцените планируемые к закупке материально-технические ресурсы на соответствие потребностям проекта, в том числе с точки зрения достижения целевых показателей и результатов проекта.
Оцените, насколько оптимально запланирована закупка материально-технических ресурсов с точки зрения необходимости и целесообразности (если применимо).
Материально-технические ресурсы могут включать: лабораторию, площадку, на которой идет (планируется) реализация проекта, инфраструктуру, оборудование, инструменты, материалы, недвижимое имущество и др.
</t>
  </si>
  <si>
    <t>Имеющиеся у участников проекта интеллектуальные ресурсы достаточны для начала реализации проекта, в том числе с точки зрения достижения целевых показателей и результатов проекта</t>
  </si>
  <si>
    <t xml:space="preserve">Если применимо, оцените имеющиеся интеллектуальные ресурсы и научно-технический задел команды проекта, достаточные для реализации проекта, в том числе с точки зрения достижения целевых показателей и результатов проекта.
Интеллектуальные ресурсы и задел, необходимые для реализации проекта, могут включать: научные исследования и разработки, ноу-хау, лицензии, патенты, а также завершенные мероприятия и работы по проекту, достигнутые результаты по проекту в части исследований и разработок новых продуктов, сервисов, технологий и организационно-технических решений.
</t>
  </si>
  <si>
    <t>5.4.</t>
  </si>
  <si>
    <t>Планируемые к закупке интеллектуальные ресурсы необходимы и достаточны для реализации проекта, в том числе с точки зрения достижения целевых показателей и результатов проекта</t>
  </si>
  <si>
    <t xml:space="preserve">Если применимо, оцените планируемые к закупке интеллектуальные ресурсы на предмет достаточности для реализации проекта, в том числе с точки зрения достижения целевых показателей и результатов проекта. 
Планируемые к закупке интеллектуальные ресурсы могут включать лицензии, патенты, программное обеспечение и другие ресурсы.
</t>
  </si>
  <si>
    <t xml:space="preserve">Итоговая оценка по группе критериев № 5. Оценка материально-технических и интеллектуальных ресурсов для реализации проекта </t>
  </si>
  <si>
    <t>Заказчик, куратор и руководитель проекта определены и соответствуют масштабу и сложности проекта</t>
  </si>
  <si>
    <t>Оцените, насколько заказчик, куратор и руководитель проекта определены, соответствуют масштабу и сложности проекта и достаточно ли подтверждено их участие в проекте на основании наличия информации о них: ФИО, организация и должность, а также подтверждения их готовности к участию (например, письмо с согласием об участии в проекте, наличие подписи на титульном листе Описания проекта).</t>
  </si>
  <si>
    <t>Пользователи результатов проекта определены, соответствуют целям и результатам проекта и готовы использовать результаты проекта</t>
  </si>
  <si>
    <t xml:space="preserve">Оцените, насколько пользователи результатов проекта определены, соответствуют целям и результатам проекта, уровень их вовлеченности, потребность в результатах проекта для пользователей и их готовности использовать результаты проекта. 
Готовность использовать результаты проекта может быть подтверждена письмами будущих пользователей и другими документами. 
Пользователи результатов – это физические лица или организации, которые будут использовать результаты проекта.
</t>
  </si>
  <si>
    <t>Другие заинтересованные стороны определены и соответствуют целям, задачам, масштабу и сложности проекта</t>
  </si>
  <si>
    <t xml:space="preserve">Оцените, насколько другие заинтересованные стороны определены и соответствуют целям и результатам проекта. 
Заинтересованные стороны - физические лица или организации, чьи интересы могут быть затронуты в ходе реализации проекта.
</t>
  </si>
  <si>
    <t>Состав проектной команды, роли и функции членов проектной команды определены и соответствуют целям, задачам, масштабу и сложности проекта</t>
  </si>
  <si>
    <t>Состав проектной команды достаточен, роли и функции участников проектной команды определены, в том числе с точки зрения достижения целевых показателей и результатов проекта</t>
  </si>
  <si>
    <t xml:space="preserve">Человеческие ресурсы и компетенции проектной команды достаточны, в том числе с точки зрения достижения целевых показателей и результатов проекта. 
При оценке компетенций проектной команды необходимо учитывать, в том числе наличие публикаций, патентов, профессиональной сертификации, заделов и др.
</t>
  </si>
  <si>
    <t xml:space="preserve">Команда проекта имеет успешный и достаточный опыт реализации аналогичных, сравнимых по масштабу и сложности проектов, в том числе с точки зрения достижения целевых показателей и результатов проекта, включая опыт планирования работ, управления качеством, сроками, стоимостью, рисками и другими функциональными областями проекта. </t>
  </si>
  <si>
    <t>Итоговая оценка по группе критериев № 6. Оценка участников проекта и проектной команды</t>
  </si>
  <si>
    <t>Объемы, источники и формы  бюджетного финансирования обоснованы</t>
  </si>
  <si>
    <t>Оцените объемы, источники и формы бюджетного финансирования по проекту в целом, а также в разрезе мероприятий, этапов и периодов проекта.
Оцените также, предусматривает ли проект уменьшение роли государственной поддержки со временем (если применимо).
Оцените соответствие объемов, источников и форм бюджетного финансирования финансовой политике. 
Например, в проектах с запланированным выходом на коммерциализацию и в инфраструктурных проектах роль государственной поддержки должна со временем снижаться. 
Информация о финансовом обеспечении проекта приведена в разделе 5 описания проекта, в частности обоснование формы предоставления и объемов бюджетной поддержки приведено в разделах 5.1, 5.2. описания проекта.
Приведите список мероприятий, объемы и источники бюджетного финансирования по которым не обоснованы.</t>
  </si>
  <si>
    <t>Оцените механизмы внебюджетного финансирования (включая частное) с точки зрения достаточности описания, источники и объемы внебюджетного финансирования с точки зрения достаточности проработки и подтверждения.
Оцените соответствие объемов, источников и форм внебюджетного финансирования финансовой политике. 
Информация о финансовом обеспечении проекта приведена в разделе 5 описания проекта, в частности механизмы привлечения внебюджетных средств приведены в разделах 5.1, 5.2. описания проекта.
Приведите список мероприятий, объемы и источники внебюджетного финансирования по которым не обоснованы.</t>
  </si>
  <si>
    <t xml:space="preserve">Оцените затраты по видам затрат, по мероприятиям, по этапам и периодам проекта, в том числе с точки зрения достижения целевых показателей и результатов проекта.
Оцените соответствие затрат на проект и их распределения финансовой политике.
Информация о финансовом обеспечении проекта приведена в разделе 5 описания проекта, в частности затраты на проект описываются детально в разделе 5.2. описания проект, смета проекта приведена в пункт 7 раздела III Описания проекта (Смета проекта). 
Приведите список всех мероприятий проекта (с указанием на этапы), затраты по которым являются необоснованными, недостаточными или избыточными с указанием ориентировочного диапазона по этому виду затрат и мероприятию.
</t>
  </si>
  <si>
    <t>Расходы, финансируемые за счет гранта, обоснованы и являются расходами на НИОКР</t>
  </si>
  <si>
    <t xml:space="preserve">Оцените обоснованность отнесения расходов, финансируемым за счет гранта, к расходам на проведение научно-исследовательских и опытно-конструкторских работ. Оцените, насколько расходы на НИОКР обоснованы.
Оцените соответствие расходов, финансируемых за счет гранта, и расходов на НИОКР финансовой политике.
Информация о расходах, отнесенных к расходам на НИОКР и финансируемых за счет гранта приведена в разделе 5 описания проекта, в таблице п. 5.3. «Расходы на проведение научно-исследовательских и опытно-конструкторских работ в рамках проекта».
Приведите список всех расходов проекта по мероприятиям (с указанием на этапы), которые в соответствии с Описанием проекта планируется финансирования за счет гранта, но которые при этом не являются затратами на НИОКР, а также приведите список расходов на НИОКР, которые являются необоснованными, недостаточными или избыточными с указанием ориентировочного оптимального уровня расходов.
</t>
  </si>
  <si>
    <t>Если применимо, оцените насколько проработано финансово-экономическое обоснование проекта, в том числе с точки зрения учета капитальных и операционных затрат для реализации проекта, оценки денежных потоков; сформулированы предположения и приведены необходимые расчеты показателей экономической эффективности проекта, обоснования экономики проекта, описана доходная часть проекта и др.
Информация о финансово-экономическом обосновании проекта приведена в пункте 4 раздела III описания проекта.</t>
  </si>
  <si>
    <t>7.6.</t>
  </si>
  <si>
    <t>План финансового обеспечения проекта проработан, в том числе с точки зрения необходимости и достаточности для реализации проекта, ресурсы распределены по жизненному циклу проекта эффективно и реалистично</t>
  </si>
  <si>
    <t xml:space="preserve">Оцените план финансового обеспечения проекта в целом, а также в разрезе мероприятий, этапов и периодов проекта, в том числе с точки зрения достижения целевых показателей и результатов проекта. Оцените насколько эффективно и реалистично распределены ресурсы по жизненному циклу проекта. 
Информация о финансовом обеспечении проекта приведена в разделе 5 описания проекта. </t>
  </si>
  <si>
    <t xml:space="preserve">Итоговая оценка по группе критериев № 7. Оценка финансового обеспечения проекта </t>
  </si>
  <si>
    <t>Система и механизмы управления проектом проработаны и эффективны</t>
  </si>
  <si>
    <t>Оцените систему и механизмы управления проектом с точки зрения их проработанности и эффективности, а также с точки зрения того, как они будут внедряться и использоваться</t>
  </si>
  <si>
    <t>Оцените, достаточно ли детально проработан план проекта (в том числе в разбивке по группам мероприятий), включая оценку уровня проработки взаимосвязей мероприятий проекта.</t>
  </si>
  <si>
    <t>Ключевые контрольные точки проекта  определены</t>
  </si>
  <si>
    <t>Временные затраты для реализации проекта необходимы и достаточны, в том числе с точки зрения достижения целевых показателей и результатов проекта</t>
  </si>
  <si>
    <t>Оцените необходимость и достаточность временных затрат на проект в целом, а также по этапам и отдельным мероприятиям, в том числе с точки зрения достижения целевых показателей и результатов проекта</t>
  </si>
  <si>
    <t>Итоговая оценка по группе критериев № 8. Соответствие требованиям проектного управления</t>
  </si>
  <si>
    <t>Итоговая оценка по группе критериев № 9. Оценка рисков проекта и мероприятий по управлению рисками</t>
  </si>
  <si>
    <t>Проект удовлетворяет требованию 3а) Постановления № 317: проект невозможно реализовать с помощью действующих рыночных механизмов</t>
  </si>
  <si>
    <t>Проект удовлетворяет требованию 3б) Постановления № 317: проект отличается принципиальной новизной, эффективностью мероприятий и целесообразностью реализации с государственной поддержкой</t>
  </si>
  <si>
    <t>Проект удовлетворяет требованию 3в) Постановления № 317: необходима координация межотраслевых связей, межведомственное взаимодействие или реализация механизмов государственно-частного партнерства для достижения целей ДК</t>
  </si>
  <si>
    <t xml:space="preserve">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3в) необходимость координации межотраслевых связей, межведомственного взаимодействия или реализации механизмов государственно-частного партнерства для достижения целей "дорожных карт".
</t>
  </si>
  <si>
    <t>Проект удовлетворяет требованию 4г) Постановления № 317: форма поддержки проекта, источники финансового обеспечения поддержки, а также требуемый объем поддержки (в том числе с привлечением средств из федерального бюджета) обоснованы</t>
  </si>
  <si>
    <t xml:space="preserve">Удовлетворяет ли проект следующим требованиям, изложенным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4г) обоснованность формы предоставления поддержки проектов Национальной технологической инициативы и ее объема (в случае необходимости - в разрезе мероприятий в составе проектов), а также требований к ее получателям;
5ж) обоснование необходимости осуществления поддержки реализации проекта Национальной технологической инициативы с указанием формы поддержки согласно пункту 17 настоящего Положения, источника финансового обеспечения поддержки согласно пункту 16 настоящего Положения, а также требуемого объема поддержки, в том числе с привлечением средств из федерального бюджета.
</t>
  </si>
  <si>
    <t xml:space="preserve">Проект удовлетворяет требованию 4д) Постановления № 317: выбор определенной организации или организаций для реализации проекта обоснован и необходимости в проведении конкурса по выбору организации или организаций для реализации проекта нет или
выбор определенной организации или организаций для реализации проекта не обоснован и необходимо проведение конкурса по выбору организации или организаций для реализации проекта
</t>
  </si>
  <si>
    <t xml:space="preserve">Укажите, является ли обоснованным выбор организации или организаций для реализации проекта в соответствии с требованием, изложенным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4д) обоснование целесообразности реализации проекта Национальной технологической инициативы или мероприятия в рамках проекта Национальной технологической инициативы определенной организацией с учетом обеспечения своевременности и полноты реализации целей, задач, ожидаемых результатов и целевых показателей проектов Национальной технологической инициативы или наличие конкурсного механизма определения получателей поддержки проектного офиса Национальной технологической инициативы (далее - проектный офис) за счет субсидии, предоставляемой из федерального бюджета на реализацию проектов Национальной технологической инициативы
Выбор определенной организации обоснован, в случае если организация является единственной в своем роде в России и за рубежом, обладает уникальными характеристиками, необходимыми для успешной реализации проекта и это подтверждено документально.
Приведите в поле «Комментарии/ замечания» список уникальных характеристик, которыми должна обладать определенная организация, выбранная без конкурса для успешной реализации проекта.
В случае если выбор определенной организации без конкурса является недостаточно обоснованным, укажите в поле «Комментарии/ замечания» список организаций, которые обладают всеми необходимыми для успешной реализации проекта характеристиками. 
</t>
  </si>
  <si>
    <t>Проект удовлетворяет требованию 4д) Постановления № 317: конкурсный механизм по выбору организации или организаций для реализации проекта определен и проработан</t>
  </si>
  <si>
    <t xml:space="preserve">Если применимо, укажите, определен и проработан ли конкурсный механизм по выбору организации или организаций для реализации проекта в соответствии с требованием, изложенным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г.
4д) обоснование целесообразности реализации проекта Национальной технологической инициативы или мероприятия в рамках проекта Национальной технологической инициативы определенной организацией с учетом обеспечения своевременности и полноты реализации целей, задач, ожидаемых результатов и целевых показателей проектов Национальной технологической инициативы или наличие конкурсного механизма определения получателей поддержки проектного офиса Национальной технологической инициативы (далее - проектный офис) за счет субсидии, предоставляемой из федерального бюджета на реализацию проектов Национальной технологической инициативы
Оцените глубину и качество проработки конкурсного механизма по выбору организации или организаций для реализации проекта с учетом: типа и вида конкурса, заявленных организатора конкурса и состав конкурсной комиссии, а также выбранной схемы принятия решения.
</t>
  </si>
  <si>
    <t>Проект удовлетворяет требованию 10в) Постановления № 317: предлагаемые в рамках проекта научно-технические и технологические решения эффективны и обоснованы</t>
  </si>
  <si>
    <t xml:space="preserve">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10в) оценка эффективности и обоснованности предлагаемых в рамках проекта Национальной технологической инициативы научно-технических и технологических решений с учетом сформированных в Российской Федерации научно-технических и технологических заделов
</t>
  </si>
  <si>
    <t>Проект удовлетворяет требованиям 10е) и 11б) Постановления № 317: реализация мероприятий, предполагающих внесение изменений в нормативные правовые акты, целесообразна</t>
  </si>
  <si>
    <t xml:space="preserve">Если применимо, оцените, 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10е и 11б) оценка целесообразности реализации мероприятий в составе проекта Национальной технологической инициативы, предполагающих внесение изменений в нормативные правовые акты в интересах реализации соответствующих "дорожных карт".
</t>
  </si>
  <si>
    <t>Проект удовлетворяет требованию 11в) Постановления № 317: отсутствие дублирования в финансировании аналогичных проектов и мероприятий за счет средств действующих государственных программ (включая ФЦП)</t>
  </si>
  <si>
    <t xml:space="preserve">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11в) отсутствие в проекте Национальной технологической инициативы мероприятий, предполагающих предоставление средств на их реализацию, которые дублируют мероприятия действующих государственных программ Российской Федерации, включая федеральные целевые программы
В случае наличия дублирования, укажите аналогичные финансируемые проекты и мероприятия действующих государственных программ Российской Федерации, включая федеральные целевые программы. 
</t>
  </si>
  <si>
    <t>Проект удовлетворяет требованию 11г) Постановления № 317: наличие информации о дублировании в финансировании аналогичных проектов и мероприятий за счет иных инструментов поддержки (в том числе за счет внебюджетных средств)</t>
  </si>
  <si>
    <t xml:space="preserve">Имеется ли информация о поддержке за счет иных инструментов поддержки (в том числе за счет внебюджетных средств) мероприятий, аналогичных предлагаемым к реализации в рамках проекта Национальной технологической инициативы, в соответствии с пунктом Положения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11г) информация о поддержке за счет иных инструментов поддержки мероприятий, аналогичных предлагаемым к реализации в рамках проекта Национальной технологической инициативы;
В случае наличия дублирования, укажите аналогичные финансируемые проекты и мероприятия, а также инструменты поддержки.
</t>
  </si>
  <si>
    <t>Проект удовлетворяет рекомендации 6) Постановления № 317: привлечение к участию в проекте научных организаций и образовательных организаций высшего образования является достаточным</t>
  </si>
  <si>
    <t>10.13.</t>
  </si>
  <si>
    <t>Проект удовлетворяет требованию 4ж) Постановления № 317: наличие описания проекта, соответствие описания шаблону и наличие обосновывающих материалов</t>
  </si>
  <si>
    <t xml:space="preserve">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4ж) наличие описания проекта Национальной технологической инициативы согласно приложению и обосновывающих материалов к указанному проекту Национальной технологической инициативы.
Оцените наличие всей необходимой информации для экспертизы проекта, в том числе соответствие описания проекта методическим указаниям, наличие и полноту необходимых обосновывающих материалов.
</t>
  </si>
  <si>
    <t>10.14.</t>
  </si>
  <si>
    <t>Проект удовлетворяет требованию 12б) Постановления № 317: наличие в мероприятиях проекта (за исключением фундаментальных и поисковых исследований) софинансирования за счет внебюджетных источников в размере не менее 30% от общего объема средств на их реализацию в рамках проекта или обоснованность допустимости отклонения соответствующего показателя от установленного минимального значения</t>
  </si>
  <si>
    <t xml:space="preserve">Оцените, если применимо, удовлетворяет ли проект следующему требованию, изложенному в Положении о разработке, отборе, реализации и мониторинге проектов в целях реализации планов мероприятий ("дорожных карт") Национальной технологической инициативы, утвержденном Постановлением Правительства РФ № 317 «О реализации Национальной технологической инициативы» от 18 апреля 2016 г:
12б) наличие в указанных мероприятиях (за исключением фундаментальных и поисковых исследований) софинансирования за счет внебюджетных источников в размере не менее 30 процентов от общего объема средств на их реализацию в рамках проекта Национальной технологической инициативы или обоснованность допустимости отклонения соответствующего показателя от установленного минимального значения.
</t>
  </si>
  <si>
    <t>Итоговая оценка по группе критериев № 10. Критерии соответствия проекта требованиям обоснованности объемов, форм и источников финансовой поддержки проекта, реализации рыночных и конкурсных механизмов, отсутствия дублирования и целесообразности изменения нормативной базы</t>
  </si>
  <si>
    <t>1. [Несоответствие]
2. [Несоответствие]
3. [Несоответствие]</t>
  </si>
  <si>
    <t>ПЛАТЕЖИ ПО ВИДАМ ЗАТРАТ (млн.руб)</t>
  </si>
  <si>
    <t>Целевой показатель 1 (ед.измерения)</t>
  </si>
  <si>
    <t>значение</t>
  </si>
  <si>
    <t>Целевой показатель 2 (ед.измерения)</t>
  </si>
  <si>
    <t>1.1. Мероприятие А</t>
  </si>
  <si>
    <t>Ячейка заполняется автоматически</t>
  </si>
  <si>
    <t>Значение суммарной оценки заполняется автоматически на основании данных групп критериев 5-9. Заполните "Комментарии/ замечания" и "Предлагаемые корректировки/ необходимые действия"</t>
  </si>
  <si>
    <t>ЗАКЛЮЧЕНИЕ ПО ПРОЕКТУ (для информации - типовые вопросы экспертов)</t>
  </si>
  <si>
    <t xml:space="preserve">Проект: </t>
  </si>
  <si>
    <t>Данная вкладка не является обязательной для заполнения</t>
  </si>
  <si>
    <t>Соответствие проекта Дорожной карте</t>
  </si>
  <si>
    <t>Цель ДК</t>
  </si>
  <si>
    <t>Цель проекта</t>
  </si>
  <si>
    <t>Комментарий</t>
  </si>
  <si>
    <t xml:space="preserve">&lt;Цель 1&gt; </t>
  </si>
  <si>
    <t>&lt;Цель 2&gt;</t>
  </si>
  <si>
    <t>…</t>
  </si>
  <si>
    <t>Значимый контрольный результат ДК</t>
  </si>
  <si>
    <t>Срок, указанный в ДК</t>
  </si>
  <si>
    <t>Результат проекта</t>
  </si>
  <si>
    <t>Срок получения результата</t>
  </si>
  <si>
    <t xml:space="preserve">&lt;Результат 1&gt; </t>
  </si>
  <si>
    <t>&lt;Результат 2&gt;</t>
  </si>
  <si>
    <t>&lt;Показатель 1&gt;</t>
  </si>
  <si>
    <t>Значения</t>
  </si>
  <si>
    <t>Ед.изм.</t>
  </si>
  <si>
    <t>Текущее значение</t>
  </si>
  <si>
    <t>20_</t>
  </si>
  <si>
    <t>Значение для Дорожной карты</t>
  </si>
  <si>
    <t xml:space="preserve">Значение для проекта </t>
  </si>
  <si>
    <t>% вклада проекта в показатель ДК</t>
  </si>
  <si>
    <t>&lt;Показатель 2&gt;</t>
  </si>
  <si>
    <r>
      <t xml:space="preserve">УЧАСТНИКИ
</t>
    </r>
    <r>
      <rPr>
        <sz val="11"/>
        <color rgb="FF003462"/>
        <rFont val="Calibri"/>
        <family val="2"/>
        <charset val="204"/>
        <scheme val="minor"/>
      </rPr>
      <t>(О-ответственный исполнитель, С-соисполнитель)</t>
    </r>
  </si>
  <si>
    <t>1. Организация</t>
  </si>
  <si>
    <t>Руководитель проекта</t>
  </si>
  <si>
    <t>Получатель поддержки</t>
  </si>
  <si>
    <t>Соисполнитель 1</t>
  </si>
  <si>
    <t>Соисполнитель 2</t>
  </si>
  <si>
    <t>Название организации</t>
  </si>
  <si>
    <t>Лидер проекта 2</t>
  </si>
  <si>
    <t>Лидер проект 3</t>
  </si>
  <si>
    <t>ФИО</t>
  </si>
  <si>
    <t>ИНН физического лица</t>
  </si>
  <si>
    <t>ЛИДЕРЫ ПРОЕКТА</t>
  </si>
  <si>
    <t>ИСПОЛНИТЕЛИ И СОИСПОЛНИТЕЛИ ПРОЕКТА</t>
  </si>
  <si>
    <t xml:space="preserve">Данная вкладка является обязательной для заполнения. Предназначена только для внутренней проверки в АО "РВК".
Лидеры проекта должны предоставить согласие на обработку персональных данных, оформленные в соответствии с требованиями законодательства </t>
  </si>
  <si>
    <t>ОГРН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</si>
</sst>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0000"/>
    <numFmt numFmtId="166" formatCode="_([$€-2]* #,##0.00_);_([$€-2]* \(#,##0.00\);_([$€-2]* &quot;-&quot;??_)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3462"/>
      <name val="Calibri"/>
      <family val="2"/>
      <charset val="204"/>
      <scheme val="minor"/>
    </font>
    <font>
      <b/>
      <sz val="16"/>
      <color rgb="FF003462"/>
      <name val="Calibri"/>
      <family val="2"/>
      <charset val="204"/>
      <scheme val="minor"/>
    </font>
    <font>
      <sz val="10"/>
      <name val="Wingdings"/>
      <charset val="2"/>
    </font>
    <font>
      <sz val="14"/>
      <name val="Wingdings"/>
      <charset val="2"/>
    </font>
    <font>
      <b/>
      <sz val="14"/>
      <color rgb="FF003462"/>
      <name val="Calibri"/>
      <family val="2"/>
      <charset val="204"/>
      <scheme val="minor"/>
    </font>
    <font>
      <sz val="14"/>
      <color rgb="FF0034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i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4"/>
      <color rgb="FFFF0000"/>
      <name val="Calibri"/>
      <family val="2"/>
      <charset val="204"/>
      <scheme val="minor"/>
    </font>
    <font>
      <b/>
      <sz val="11"/>
      <color rgb="FF0C0C0C"/>
      <name val="Calibri"/>
      <family val="2"/>
      <charset val="204"/>
    </font>
    <font>
      <sz val="11"/>
      <color rgb="FF0C0C0C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fgColor theme="7" tint="0.59996337778862885"/>
        <bgColor indexed="65"/>
      </patternFill>
    </fill>
    <fill>
      <patternFill patternType="solid">
        <fgColor theme="9" tint="0.79998168889431442"/>
        <bgColor indexed="64"/>
      </patternFill>
    </fill>
  </fills>
  <borders count="116">
    <border>
      <left/>
      <right/>
      <top/>
      <bottom/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hair">
        <color indexed="22"/>
      </top>
      <bottom style="thin">
        <color auto="1"/>
      </bottom>
      <diagonal/>
    </border>
    <border>
      <left/>
      <right/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22"/>
      </right>
      <top style="thin">
        <color auto="1"/>
      </top>
      <bottom style="hair">
        <color indexed="22"/>
      </bottom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/>
      <top/>
      <bottom/>
      <diagonal/>
    </border>
    <border>
      <left/>
      <right style="hair">
        <color indexed="22"/>
      </right>
      <top/>
      <bottom style="thin">
        <color auto="1"/>
      </bottom>
      <diagonal/>
    </border>
    <border>
      <left style="hair">
        <color indexed="22"/>
      </left>
      <right style="hair">
        <color indexed="22"/>
      </right>
      <top/>
      <bottom style="thin">
        <color auto="1"/>
      </bottom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22"/>
      </right>
      <top style="thin">
        <color theme="1"/>
      </top>
      <bottom style="thin">
        <color theme="1"/>
      </bottom>
      <diagonal/>
    </border>
    <border>
      <left style="hair">
        <color indexed="22"/>
      </left>
      <right style="hair">
        <color indexed="22"/>
      </right>
      <top style="thin">
        <color theme="1"/>
      </top>
      <bottom style="thin">
        <color theme="1"/>
      </bottom>
      <diagonal/>
    </border>
    <border>
      <left style="hair">
        <color indexed="22"/>
      </left>
      <right/>
      <top style="thin">
        <color theme="1"/>
      </top>
      <bottom style="thin">
        <color theme="1"/>
      </bottom>
      <diagonal/>
    </border>
    <border>
      <left/>
      <right style="hair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22"/>
      </right>
      <top style="thin">
        <color auto="1"/>
      </top>
      <bottom style="thin">
        <color auto="1"/>
      </bottom>
      <diagonal/>
    </border>
    <border>
      <left/>
      <right style="hair">
        <color indexed="22"/>
      </right>
      <top style="thin">
        <color auto="1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auto="1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auto="1"/>
      </bottom>
      <diagonal/>
    </border>
    <border>
      <left style="hair">
        <color indexed="22"/>
      </left>
      <right/>
      <top style="hair">
        <color indexed="22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auto="1"/>
      </left>
      <right/>
      <top style="hair">
        <color indexed="22"/>
      </top>
      <bottom style="hair">
        <color indexed="22"/>
      </bottom>
      <diagonal/>
    </border>
    <border>
      <left style="thin">
        <color auto="1"/>
      </left>
      <right/>
      <top style="hair">
        <color indexed="22"/>
      </top>
      <bottom/>
      <diagonal/>
    </border>
    <border>
      <left style="thin">
        <color auto="1"/>
      </left>
      <right/>
      <top/>
      <bottom style="hair">
        <color indexed="22"/>
      </bottom>
      <diagonal/>
    </border>
    <border>
      <left/>
      <right style="thin">
        <color auto="1"/>
      </right>
      <top/>
      <bottom style="hair">
        <color indexed="22"/>
      </bottom>
      <diagonal/>
    </border>
    <border>
      <left/>
      <right/>
      <top style="thin">
        <color auto="1"/>
      </top>
      <bottom style="hair">
        <color indexed="22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22"/>
      </right>
      <top style="thin">
        <color auto="1"/>
      </top>
      <bottom style="hair">
        <color indexed="22"/>
      </bottom>
      <diagonal/>
    </border>
    <border>
      <left/>
      <right style="hair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2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22"/>
      </right>
      <top/>
      <bottom style="hair">
        <color indexed="22"/>
      </bottom>
      <diagonal/>
    </border>
    <border>
      <left style="thin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auto="1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auto="1"/>
      </right>
      <top style="hair">
        <color indexed="22"/>
      </top>
      <bottom/>
      <diagonal/>
    </border>
    <border>
      <left style="thin">
        <color auto="1"/>
      </left>
      <right style="hair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hair">
        <color indexed="22"/>
      </left>
      <right style="thin">
        <color auto="1"/>
      </right>
      <top/>
      <bottom style="hair">
        <color indexed="22"/>
      </bottom>
      <diagonal/>
    </border>
    <border>
      <left style="thin">
        <color auto="1"/>
      </left>
      <right style="hair">
        <color indexed="22"/>
      </right>
      <top style="thin">
        <color auto="1"/>
      </top>
      <bottom style="thin">
        <color auto="1"/>
      </bottom>
      <diagonal/>
    </border>
    <border>
      <left style="hair">
        <color indexed="22"/>
      </left>
      <right style="hair">
        <color indexed="22"/>
      </right>
      <top style="thin">
        <color auto="1"/>
      </top>
      <bottom style="thin">
        <color auto="1"/>
      </bottom>
      <diagonal/>
    </border>
    <border>
      <left style="hair">
        <color indexed="2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22"/>
      </right>
      <top/>
      <bottom/>
      <diagonal/>
    </border>
    <border>
      <left style="hair">
        <color indexed="22"/>
      </left>
      <right style="thin">
        <color auto="1"/>
      </right>
      <top/>
      <bottom/>
      <diagonal/>
    </border>
    <border>
      <left style="thin">
        <color auto="1"/>
      </left>
      <right style="hair">
        <color indexed="22"/>
      </right>
      <top/>
      <bottom style="thin">
        <color auto="1"/>
      </bottom>
      <diagonal/>
    </border>
    <border>
      <left style="hair">
        <color indexed="2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22"/>
      </top>
      <bottom style="thin">
        <color indexed="64"/>
      </bottom>
      <diagonal/>
    </border>
    <border>
      <left style="thin">
        <color auto="1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auto="1"/>
      </right>
      <top style="hair">
        <color indexed="22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theme="1"/>
      </right>
      <top/>
      <bottom/>
      <diagonal/>
    </border>
    <border>
      <left style="hair">
        <color indexed="22"/>
      </left>
      <right style="thin">
        <color theme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21" fillId="0" borderId="0"/>
  </cellStyleXfs>
  <cellXfs count="308">
    <xf numFmtId="0" fontId="0" fillId="0" borderId="0" xfId="0"/>
    <xf numFmtId="0" fontId="1" fillId="0" borderId="0" xfId="1" applyBorder="1" applyProtection="1"/>
    <xf numFmtId="0" fontId="1" fillId="0" borderId="0" xfId="1" applyFont="1" applyBorder="1" applyProtection="1"/>
    <xf numFmtId="0" fontId="1" fillId="0" borderId="0" xfId="1" applyProtection="1"/>
    <xf numFmtId="0" fontId="2" fillId="0" borderId="0" xfId="1" applyFont="1" applyProtection="1"/>
    <xf numFmtId="0" fontId="2" fillId="0" borderId="0" xfId="1" applyFont="1" applyBorder="1" applyProtection="1"/>
    <xf numFmtId="0" fontId="1" fillId="0" borderId="0" xfId="1" applyFont="1" applyProtection="1"/>
    <xf numFmtId="0" fontId="1" fillId="0" borderId="0" xfId="1" applyAlignment="1" applyProtection="1">
      <alignment horizontal="left"/>
    </xf>
    <xf numFmtId="0" fontId="1" fillId="0" borderId="0" xfId="1" applyAlignment="1" applyProtection="1">
      <alignment horizontal="righ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right"/>
    </xf>
    <xf numFmtId="0" fontId="1" fillId="0" borderId="0" xfId="1" applyFont="1" applyAlignment="1" applyProtection="1">
      <alignment horizontal="left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/>
      <protection locked="0"/>
    </xf>
    <xf numFmtId="0" fontId="1" fillId="0" borderId="0" xfId="1" applyAlignment="1" applyProtection="1">
      <alignment horizontal="right"/>
      <protection locked="0"/>
    </xf>
    <xf numFmtId="4" fontId="1" fillId="0" borderId="0" xfId="1" applyNumberFormat="1" applyAlignment="1" applyProtection="1">
      <alignment horizontal="right"/>
    </xf>
    <xf numFmtId="0" fontId="5" fillId="0" borderId="0" xfId="1" applyFont="1" applyBorder="1" applyProtection="1"/>
    <xf numFmtId="0" fontId="5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Border="1" applyProtection="1"/>
    <xf numFmtId="0" fontId="9" fillId="0" borderId="0" xfId="1" applyFont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right" vertical="center"/>
    </xf>
    <xf numFmtId="164" fontId="8" fillId="0" borderId="0" xfId="1" applyNumberFormat="1" applyFont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0" fontId="5" fillId="2" borderId="7" xfId="1" applyFont="1" applyFill="1" applyBorder="1" applyAlignment="1" applyProtection="1">
      <alignment horizontal="center"/>
      <protection locked="0"/>
    </xf>
    <xf numFmtId="0" fontId="5" fillId="0" borderId="7" xfId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/>
      <protection locked="0"/>
    </xf>
    <xf numFmtId="0" fontId="10" fillId="0" borderId="2" xfId="5" applyFont="1" applyFill="1" applyBorder="1" applyAlignment="1" applyProtection="1">
      <alignment horizontal="center"/>
      <protection locked="0"/>
    </xf>
    <xf numFmtId="0" fontId="5" fillId="0" borderId="6" xfId="1" applyFont="1" applyFill="1" applyBorder="1" applyAlignment="1" applyProtection="1">
      <alignment horizontal="center"/>
      <protection locked="0"/>
    </xf>
    <xf numFmtId="0" fontId="5" fillId="0" borderId="2" xfId="1" applyFont="1" applyFill="1" applyBorder="1" applyAlignment="1" applyProtection="1">
      <alignment horizontal="center"/>
      <protection locked="0"/>
    </xf>
    <xf numFmtId="0" fontId="5" fillId="0" borderId="4" xfId="1" applyFont="1" applyFill="1" applyBorder="1" applyProtection="1">
      <protection locked="0"/>
    </xf>
    <xf numFmtId="0" fontId="5" fillId="0" borderId="8" xfId="5" applyFont="1" applyBorder="1" applyAlignment="1" applyProtection="1">
      <alignment horizontal="center"/>
      <protection locked="0"/>
    </xf>
    <xf numFmtId="0" fontId="5" fillId="0" borderId="9" xfId="1" applyFont="1" applyFill="1" applyBorder="1" applyProtection="1"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Protection="1">
      <protection locked="0"/>
    </xf>
    <xf numFmtId="0" fontId="5" fillId="0" borderId="7" xfId="1" applyNumberFormat="1" applyFont="1" applyFill="1" applyBorder="1" applyAlignment="1" applyProtection="1">
      <alignment horizontal="center"/>
      <protection locked="0"/>
    </xf>
    <xf numFmtId="0" fontId="5" fillId="2" borderId="7" xfId="1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/>
      <protection locked="0"/>
    </xf>
    <xf numFmtId="0" fontId="5" fillId="0" borderId="3" xfId="1" applyNumberFormat="1" applyFont="1" applyFill="1" applyBorder="1" applyAlignment="1" applyProtection="1">
      <alignment horizontal="center"/>
      <protection locked="0"/>
    </xf>
    <xf numFmtId="0" fontId="5" fillId="0" borderId="6" xfId="1" applyNumberFormat="1" applyFont="1" applyFill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left"/>
    </xf>
    <xf numFmtId="0" fontId="5" fillId="0" borderId="0" xfId="1" applyFont="1" applyFill="1" applyBorder="1" applyProtection="1"/>
    <xf numFmtId="0" fontId="6" fillId="0" borderId="12" xfId="1" applyFont="1" applyBorder="1" applyProtection="1"/>
    <xf numFmtId="0" fontId="5" fillId="0" borderId="12" xfId="1" applyFont="1" applyBorder="1" applyProtection="1"/>
    <xf numFmtId="165" fontId="7" fillId="0" borderId="12" xfId="1" applyNumberFormat="1" applyFont="1" applyFill="1" applyBorder="1" applyAlignment="1" applyProtection="1">
      <alignment horizontal="center"/>
      <protection locked="0"/>
    </xf>
    <xf numFmtId="0" fontId="5" fillId="0" borderId="13" xfId="1" applyFont="1" applyBorder="1" applyProtection="1"/>
    <xf numFmtId="0" fontId="5" fillId="0" borderId="10" xfId="1" applyFont="1" applyFill="1" applyBorder="1" applyAlignment="1" applyProtection="1">
      <alignment horizontal="left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7" xfId="1" applyFont="1" applyFill="1" applyBorder="1" applyAlignment="1" applyProtection="1">
      <alignment horizontal="center" vertical="center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23" xfId="1" applyFont="1" applyFill="1" applyBorder="1" applyAlignment="1" applyProtection="1">
      <alignment horizontal="center" vertical="center"/>
      <protection locked="0"/>
    </xf>
    <xf numFmtId="0" fontId="5" fillId="0" borderId="24" xfId="1" applyFont="1" applyFill="1" applyBorder="1" applyAlignment="1" applyProtection="1">
      <alignment horizontal="left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0" fontId="10" fillId="0" borderId="22" xfId="5" applyFont="1" applyFill="1" applyBorder="1" applyAlignment="1" applyProtection="1">
      <alignment horizontal="center"/>
      <protection locked="0"/>
    </xf>
    <xf numFmtId="0" fontId="10" fillId="0" borderId="1" xfId="5" applyFont="1" applyFill="1" applyBorder="1" applyAlignment="1" applyProtection="1">
      <alignment horizontal="center"/>
      <protection locked="0"/>
    </xf>
    <xf numFmtId="0" fontId="5" fillId="0" borderId="24" xfId="1" applyFont="1" applyFill="1" applyBorder="1" applyProtection="1">
      <protection locked="0"/>
    </xf>
    <xf numFmtId="0" fontId="5" fillId="0" borderId="22" xfId="1" applyFont="1" applyFill="1" applyBorder="1" applyAlignment="1" applyProtection="1">
      <alignment horizont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left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25" xfId="1" applyFont="1" applyFill="1" applyBorder="1" applyAlignment="1" applyProtection="1">
      <alignment horizontal="center" vertical="center"/>
      <protection locked="0"/>
    </xf>
    <xf numFmtId="0" fontId="5" fillId="3" borderId="26" xfId="1" applyFont="1" applyFill="1" applyBorder="1" applyAlignment="1" applyProtection="1">
      <alignment horizontal="center" vertical="center"/>
      <protection locked="0"/>
    </xf>
    <xf numFmtId="0" fontId="10" fillId="3" borderId="30" xfId="5" applyFont="1" applyFill="1" applyBorder="1" applyAlignment="1" applyProtection="1">
      <alignment horizontal="center"/>
      <protection locked="0"/>
    </xf>
    <xf numFmtId="0" fontId="5" fillId="3" borderId="30" xfId="1" applyFont="1" applyFill="1" applyBorder="1" applyAlignment="1" applyProtection="1">
      <alignment horizontal="center"/>
      <protection locked="0"/>
    </xf>
    <xf numFmtId="0" fontId="5" fillId="3" borderId="32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/>
      <protection locked="0"/>
    </xf>
    <xf numFmtId="0" fontId="16" fillId="0" borderId="0" xfId="1" applyFont="1" applyFill="1" applyBorder="1" applyAlignment="1" applyProtection="1">
      <alignment horizontal="center"/>
      <protection locked="0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Border="1" applyProtection="1"/>
    <xf numFmtId="0" fontId="5" fillId="0" borderId="43" xfId="1" applyFont="1" applyFill="1" applyBorder="1" applyAlignment="1" applyProtection="1">
      <alignment horizontal="left"/>
      <protection locked="0"/>
    </xf>
    <xf numFmtId="0" fontId="5" fillId="0" borderId="44" xfId="1" applyFont="1" applyFill="1" applyBorder="1" applyAlignment="1" applyProtection="1">
      <alignment horizontal="left"/>
      <protection locked="0"/>
    </xf>
    <xf numFmtId="0" fontId="5" fillId="0" borderId="45" xfId="1" applyFont="1" applyFill="1" applyBorder="1" applyAlignment="1" applyProtection="1">
      <alignment horizontal="left"/>
      <protection locked="0"/>
    </xf>
    <xf numFmtId="0" fontId="5" fillId="0" borderId="0" xfId="1" applyFont="1" applyFill="1" applyProtection="1"/>
    <xf numFmtId="0" fontId="5" fillId="4" borderId="13" xfId="1" applyFont="1" applyFill="1" applyBorder="1" applyProtection="1"/>
    <xf numFmtId="0" fontId="5" fillId="4" borderId="40" xfId="1" applyFont="1" applyFill="1" applyBorder="1" applyProtection="1"/>
    <xf numFmtId="0" fontId="11" fillId="4" borderId="0" xfId="1" applyFont="1" applyFill="1" applyBorder="1" applyProtection="1"/>
    <xf numFmtId="17" fontId="12" fillId="4" borderId="0" xfId="1" applyNumberFormat="1" applyFont="1" applyFill="1" applyBorder="1" applyAlignment="1" applyProtection="1">
      <alignment horizontal="right" vertical="center" textRotation="27"/>
    </xf>
    <xf numFmtId="0" fontId="12" fillId="4" borderId="0" xfId="1" applyFont="1" applyFill="1" applyBorder="1" applyAlignment="1" applyProtection="1">
      <alignment horizontal="right"/>
    </xf>
    <xf numFmtId="0" fontId="12" fillId="4" borderId="0" xfId="1" applyFont="1" applyFill="1" applyBorder="1" applyAlignment="1" applyProtection="1">
      <alignment horizontal="center"/>
    </xf>
    <xf numFmtId="0" fontId="11" fillId="4" borderId="0" xfId="1" applyFont="1" applyFill="1" applyBorder="1" applyAlignment="1" applyProtection="1">
      <alignment horizontal="right"/>
    </xf>
    <xf numFmtId="0" fontId="12" fillId="4" borderId="40" xfId="1" applyFont="1" applyFill="1" applyBorder="1" applyProtection="1"/>
    <xf numFmtId="0" fontId="12" fillId="4" borderId="0" xfId="1" applyFont="1" applyFill="1" applyBorder="1" applyAlignment="1" applyProtection="1">
      <alignment horizontal="left"/>
    </xf>
    <xf numFmtId="0" fontId="5" fillId="3" borderId="47" xfId="1" applyFont="1" applyFill="1" applyBorder="1" applyAlignment="1" applyProtection="1">
      <alignment horizontal="center" vertical="center"/>
      <protection locked="0"/>
    </xf>
    <xf numFmtId="0" fontId="5" fillId="3" borderId="49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/>
      <protection locked="0"/>
    </xf>
    <xf numFmtId="0" fontId="5" fillId="3" borderId="46" xfId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left"/>
      <protection locked="0"/>
    </xf>
    <xf numFmtId="0" fontId="5" fillId="3" borderId="53" xfId="1" applyFont="1" applyFill="1" applyBorder="1" applyAlignment="1" applyProtection="1">
      <alignment horizontal="left"/>
      <protection locked="0"/>
    </xf>
    <xf numFmtId="0" fontId="5" fillId="3" borderId="53" xfId="1" applyFont="1" applyFill="1" applyBorder="1" applyProtection="1"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3" borderId="57" xfId="1" applyFont="1" applyFill="1" applyBorder="1" applyAlignment="1" applyProtection="1">
      <alignment horizontal="left"/>
      <protection locked="0"/>
    </xf>
    <xf numFmtId="0" fontId="5" fillId="3" borderId="57" xfId="1" applyFont="1" applyFill="1" applyBorder="1" applyProtection="1">
      <protection locked="0"/>
    </xf>
    <xf numFmtId="0" fontId="5" fillId="3" borderId="60" xfId="1" applyFont="1" applyFill="1" applyBorder="1" applyAlignment="1" applyProtection="1">
      <alignment horizontal="center" vertical="center"/>
      <protection locked="0"/>
    </xf>
    <xf numFmtId="0" fontId="10" fillId="3" borderId="61" xfId="5" applyFont="1" applyFill="1" applyBorder="1" applyAlignment="1" applyProtection="1">
      <alignment horizontal="center"/>
      <protection locked="0"/>
    </xf>
    <xf numFmtId="0" fontId="5" fillId="3" borderId="61" xfId="1" applyFont="1" applyFill="1" applyBorder="1" applyAlignment="1" applyProtection="1">
      <alignment horizontal="center"/>
      <protection locked="0"/>
    </xf>
    <xf numFmtId="0" fontId="5" fillId="3" borderId="66" xfId="1" applyFont="1" applyFill="1" applyBorder="1" applyAlignment="1" applyProtection="1">
      <alignment horizontal="center" vertical="center"/>
      <protection locked="0"/>
    </xf>
    <xf numFmtId="0" fontId="5" fillId="2" borderId="66" xfId="1" applyFont="1" applyFill="1" applyBorder="1" applyAlignment="1" applyProtection="1">
      <alignment horizontal="center"/>
      <protection locked="0"/>
    </xf>
    <xf numFmtId="0" fontId="5" fillId="0" borderId="37" xfId="1" applyFont="1" applyFill="1" applyBorder="1" applyAlignment="1" applyProtection="1">
      <alignment horizontal="center"/>
      <protection locked="0"/>
    </xf>
    <xf numFmtId="0" fontId="5" fillId="0" borderId="67" xfId="1" applyFont="1" applyFill="1" applyBorder="1" applyAlignment="1" applyProtection="1">
      <alignment horizontal="center"/>
      <protection locked="0"/>
    </xf>
    <xf numFmtId="0" fontId="5" fillId="0" borderId="68" xfId="1" applyFont="1" applyFill="1" applyBorder="1" applyAlignment="1" applyProtection="1">
      <alignment horizontal="center"/>
      <protection locked="0"/>
    </xf>
    <xf numFmtId="0" fontId="5" fillId="0" borderId="69" xfId="1" applyFont="1" applyFill="1" applyBorder="1" applyAlignment="1" applyProtection="1">
      <alignment horizontal="center"/>
      <protection locked="0"/>
    </xf>
    <xf numFmtId="0" fontId="5" fillId="0" borderId="70" xfId="1" applyFont="1" applyFill="1" applyBorder="1" applyAlignment="1" applyProtection="1">
      <alignment horizontal="center"/>
      <protection locked="0"/>
    </xf>
    <xf numFmtId="0" fontId="5" fillId="3" borderId="71" xfId="1" applyFont="1" applyFill="1" applyBorder="1" applyAlignment="1" applyProtection="1">
      <alignment horizontal="center"/>
      <protection locked="0"/>
    </xf>
    <xf numFmtId="0" fontId="5" fillId="3" borderId="72" xfId="1" applyFont="1" applyFill="1" applyBorder="1" applyAlignment="1" applyProtection="1">
      <alignment horizontal="center"/>
      <protection locked="0"/>
    </xf>
    <xf numFmtId="0" fontId="5" fillId="3" borderId="73" xfId="1" applyFont="1" applyFill="1" applyBorder="1" applyAlignment="1" applyProtection="1">
      <alignment horizontal="center"/>
      <protection locked="0"/>
    </xf>
    <xf numFmtId="0" fontId="5" fillId="0" borderId="66" xfId="1" applyFont="1" applyFill="1" applyBorder="1" applyAlignment="1" applyProtection="1">
      <alignment horizontal="center"/>
      <protection locked="0"/>
    </xf>
    <xf numFmtId="0" fontId="5" fillId="0" borderId="74" xfId="1" applyFont="1" applyFill="1" applyBorder="1" applyAlignment="1" applyProtection="1">
      <alignment horizontal="center"/>
      <protection locked="0"/>
    </xf>
    <xf numFmtId="0" fontId="5" fillId="0" borderId="66" xfId="1" applyNumberFormat="1" applyFont="1" applyFill="1" applyBorder="1" applyAlignment="1" applyProtection="1">
      <alignment horizontal="center"/>
      <protection locked="0"/>
    </xf>
    <xf numFmtId="0" fontId="5" fillId="2" borderId="74" xfId="1" applyNumberFormat="1" applyFont="1" applyFill="1" applyBorder="1" applyAlignment="1" applyProtection="1">
      <alignment horizontal="center"/>
      <protection locked="0"/>
    </xf>
    <xf numFmtId="0" fontId="5" fillId="0" borderId="67" xfId="1" applyNumberFormat="1" applyFont="1" applyFill="1" applyBorder="1" applyAlignment="1" applyProtection="1">
      <alignment horizontal="center"/>
      <protection locked="0"/>
    </xf>
    <xf numFmtId="0" fontId="5" fillId="0" borderId="68" xfId="1" applyNumberFormat="1" applyFont="1" applyFill="1" applyBorder="1" applyAlignment="1" applyProtection="1">
      <alignment horizontal="center"/>
      <protection locked="0"/>
    </xf>
    <xf numFmtId="0" fontId="5" fillId="0" borderId="82" xfId="1" applyFont="1" applyFill="1" applyBorder="1" applyAlignment="1" applyProtection="1">
      <alignment horizontal="left"/>
      <protection locked="0"/>
    </xf>
    <xf numFmtId="0" fontId="5" fillId="4" borderId="27" xfId="1" applyFont="1" applyFill="1" applyBorder="1" applyAlignment="1" applyProtection="1">
      <alignment horizontal="center" vertical="center"/>
      <protection locked="0"/>
    </xf>
    <xf numFmtId="0" fontId="5" fillId="4" borderId="28" xfId="1" applyFont="1" applyFill="1" applyBorder="1" applyAlignment="1" applyProtection="1">
      <alignment horizontal="center" vertical="center"/>
      <protection locked="0"/>
    </xf>
    <xf numFmtId="0" fontId="5" fillId="4" borderId="29" xfId="1" applyFont="1" applyFill="1" applyBorder="1" applyAlignment="1" applyProtection="1">
      <alignment horizontal="center" vertical="center"/>
      <protection locked="0"/>
    </xf>
    <xf numFmtId="0" fontId="5" fillId="4" borderId="75" xfId="1" applyFont="1" applyFill="1" applyBorder="1" applyAlignment="1" applyProtection="1">
      <alignment horizontal="center"/>
      <protection locked="0"/>
    </xf>
    <xf numFmtId="0" fontId="5" fillId="4" borderId="76" xfId="1" applyFont="1" applyFill="1" applyBorder="1" applyAlignment="1" applyProtection="1">
      <alignment horizontal="center"/>
      <protection locked="0"/>
    </xf>
    <xf numFmtId="0" fontId="5" fillId="4" borderId="77" xfId="1" applyFont="1" applyFill="1" applyBorder="1" applyAlignment="1" applyProtection="1">
      <alignment horizontal="center"/>
      <protection locked="0"/>
    </xf>
    <xf numFmtId="0" fontId="5" fillId="4" borderId="62" xfId="1" applyFont="1" applyFill="1" applyBorder="1" applyAlignment="1" applyProtection="1">
      <alignment horizontal="center"/>
      <protection locked="0"/>
    </xf>
    <xf numFmtId="0" fontId="5" fillId="4" borderId="31" xfId="1" applyFont="1" applyFill="1" applyBorder="1" applyAlignment="1" applyProtection="1">
      <alignment horizontal="center"/>
      <protection locked="0"/>
    </xf>
    <xf numFmtId="0" fontId="11" fillId="3" borderId="53" xfId="1" applyFont="1" applyFill="1" applyBorder="1" applyAlignment="1" applyProtection="1">
      <alignment vertical="center"/>
      <protection locked="0"/>
    </xf>
    <xf numFmtId="0" fontId="5" fillId="4" borderId="40" xfId="1" applyFont="1" applyFill="1" applyBorder="1" applyAlignment="1" applyProtection="1">
      <alignment horizontal="left"/>
    </xf>
    <xf numFmtId="0" fontId="5" fillId="4" borderId="78" xfId="1" applyFont="1" applyFill="1" applyBorder="1" applyAlignment="1" applyProtection="1">
      <alignment horizontal="center"/>
    </xf>
    <xf numFmtId="0" fontId="5" fillId="4" borderId="11" xfId="1" applyFont="1" applyFill="1" applyBorder="1" applyAlignment="1" applyProtection="1">
      <alignment horizontal="center"/>
    </xf>
    <xf numFmtId="0" fontId="5" fillId="4" borderId="19" xfId="1" applyFont="1" applyFill="1" applyBorder="1" applyAlignment="1" applyProtection="1">
      <alignment horizontal="center"/>
    </xf>
    <xf numFmtId="0" fontId="5" fillId="4" borderId="79" xfId="1" applyFont="1" applyFill="1" applyBorder="1" applyAlignment="1" applyProtection="1">
      <alignment horizontal="center"/>
    </xf>
    <xf numFmtId="0" fontId="5" fillId="4" borderId="18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 vertical="center"/>
      <protection locked="0"/>
    </xf>
    <xf numFmtId="0" fontId="5" fillId="0" borderId="34" xfId="1" applyFont="1" applyFill="1" applyBorder="1" applyAlignment="1" applyProtection="1">
      <alignment horizontal="center" vertical="center"/>
      <protection locked="0"/>
    </xf>
    <xf numFmtId="0" fontId="5" fillId="0" borderId="35" xfId="1" applyFont="1" applyFill="1" applyBorder="1" applyAlignment="1" applyProtection="1">
      <alignment horizontal="center" vertical="center"/>
      <protection locked="0"/>
    </xf>
    <xf numFmtId="0" fontId="5" fillId="0" borderId="83" xfId="1" applyNumberFormat="1" applyFont="1" applyFill="1" applyBorder="1" applyAlignment="1" applyProtection="1">
      <alignment horizontal="center"/>
      <protection locked="0"/>
    </xf>
    <xf numFmtId="0" fontId="5" fillId="0" borderId="34" xfId="1" applyNumberFormat="1" applyFont="1" applyFill="1" applyBorder="1" applyAlignment="1" applyProtection="1">
      <alignment horizontal="center"/>
      <protection locked="0"/>
    </xf>
    <xf numFmtId="0" fontId="5" fillId="0" borderId="84" xfId="1" applyNumberFormat="1" applyFont="1" applyFill="1" applyBorder="1" applyAlignment="1" applyProtection="1">
      <alignment horizontal="center"/>
      <protection locked="0"/>
    </xf>
    <xf numFmtId="0" fontId="10" fillId="0" borderId="33" xfId="5" applyFont="1" applyFill="1" applyBorder="1" applyAlignment="1" applyProtection="1">
      <alignment horizontal="center"/>
      <protection locked="0"/>
    </xf>
    <xf numFmtId="0" fontId="5" fillId="4" borderId="86" xfId="1" applyFont="1" applyFill="1" applyBorder="1" applyProtection="1"/>
    <xf numFmtId="0" fontId="22" fillId="0" borderId="0" xfId="0" applyFont="1" applyAlignment="1">
      <alignment wrapText="1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2" fillId="0" borderId="0" xfId="0" applyFont="1" applyFill="1" applyAlignment="1">
      <alignment wrapText="1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3" fillId="0" borderId="92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6" borderId="94" xfId="0" applyFont="1" applyFill="1" applyBorder="1" applyAlignment="1">
      <alignment horizontal="center" vertical="center" wrapText="1"/>
    </xf>
    <xf numFmtId="0" fontId="23" fillId="6" borderId="95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5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97" xfId="0" applyFont="1" applyBorder="1" applyAlignment="1">
      <alignment horizontal="center" vertical="center" wrapText="1"/>
    </xf>
    <xf numFmtId="0" fontId="22" fillId="0" borderId="98" xfId="0" applyFont="1" applyBorder="1" applyAlignment="1">
      <alignment horizontal="center" vertical="center" wrapText="1"/>
    </xf>
    <xf numFmtId="0" fontId="22" fillId="0" borderId="99" xfId="0" applyFont="1" applyFill="1" applyBorder="1" applyAlignment="1">
      <alignment horizontal="center" vertical="center" wrapText="1"/>
    </xf>
    <xf numFmtId="0" fontId="22" fillId="0" borderId="99" xfId="0" applyFont="1" applyBorder="1" applyAlignment="1">
      <alignment horizontal="left" vertical="top" wrapText="1"/>
    </xf>
    <xf numFmtId="0" fontId="22" fillId="5" borderId="99" xfId="0" applyFont="1" applyFill="1" applyBorder="1" applyAlignment="1">
      <alignment horizontal="center" vertical="center" wrapText="1"/>
    </xf>
    <xf numFmtId="0" fontId="27" fillId="0" borderId="99" xfId="0" applyFont="1" applyFill="1" applyBorder="1" applyAlignment="1">
      <alignment horizontal="left" vertical="top" wrapText="1"/>
    </xf>
    <xf numFmtId="0" fontId="27" fillId="0" borderId="99" xfId="0" applyFont="1" applyFill="1" applyBorder="1" applyAlignment="1">
      <alignment horizontal="center" vertical="center" wrapText="1"/>
    </xf>
    <xf numFmtId="0" fontId="27" fillId="0" borderId="10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7" fillId="5" borderId="99" xfId="0" applyFont="1" applyFill="1" applyBorder="1" applyAlignment="1">
      <alignment horizontal="left" vertical="top" wrapText="1"/>
    </xf>
    <xf numFmtId="0" fontId="27" fillId="5" borderId="99" xfId="0" applyFont="1" applyFill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left" vertical="top" wrapText="1"/>
    </xf>
    <xf numFmtId="0" fontId="22" fillId="0" borderId="103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left" vertical="top" wrapText="1"/>
    </xf>
    <xf numFmtId="0" fontId="27" fillId="0" borderId="103" xfId="0" applyFont="1" applyFill="1" applyBorder="1" applyAlignment="1">
      <alignment horizontal="center" vertical="center" wrapText="1"/>
    </xf>
    <xf numFmtId="0" fontId="27" fillId="0" borderId="104" xfId="0" applyFont="1" applyBorder="1" applyAlignment="1">
      <alignment horizontal="left" vertical="top" wrapText="1"/>
    </xf>
    <xf numFmtId="0" fontId="22" fillId="0" borderId="105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 wrapText="1"/>
    </xf>
    <xf numFmtId="0" fontId="22" fillId="0" borderId="106" xfId="0" applyFont="1" applyFill="1" applyBorder="1" applyAlignment="1">
      <alignment horizontal="center" vertical="center" wrapText="1"/>
    </xf>
    <xf numFmtId="0" fontId="22" fillId="0" borderId="106" xfId="0" applyFont="1" applyBorder="1" applyAlignment="1">
      <alignment horizontal="left" vertical="top" wrapText="1"/>
    </xf>
    <xf numFmtId="0" fontId="27" fillId="0" borderId="95" xfId="0" applyFont="1" applyFill="1" applyBorder="1" applyAlignment="1">
      <alignment horizontal="center" vertical="center" wrapText="1"/>
    </xf>
    <xf numFmtId="0" fontId="27" fillId="0" borderId="106" xfId="0" applyFont="1" applyBorder="1" applyAlignment="1">
      <alignment horizontal="left" vertical="top" wrapText="1"/>
    </xf>
    <xf numFmtId="0" fontId="27" fillId="0" borderId="106" xfId="0" applyFont="1" applyFill="1" applyBorder="1" applyAlignment="1">
      <alignment horizontal="center" vertical="center" wrapText="1"/>
    </xf>
    <xf numFmtId="0" fontId="27" fillId="0" borderId="107" xfId="0" applyFont="1" applyBorder="1" applyAlignment="1">
      <alignment horizontal="left" vertical="top" wrapText="1"/>
    </xf>
    <xf numFmtId="0" fontId="27" fillId="0" borderId="99" xfId="0" applyFont="1" applyBorder="1" applyAlignment="1">
      <alignment horizontal="left" vertical="top" wrapText="1"/>
    </xf>
    <xf numFmtId="0" fontId="27" fillId="0" borderId="100" xfId="0" applyFont="1" applyBorder="1" applyAlignment="1">
      <alignment horizontal="left" vertical="top" wrapText="1"/>
    </xf>
    <xf numFmtId="0" fontId="22" fillId="0" borderId="103" xfId="0" applyFont="1" applyBorder="1" applyAlignment="1">
      <alignment horizontal="left" vertical="top" wrapText="1"/>
    </xf>
    <xf numFmtId="0" fontId="27" fillId="0" borderId="108" xfId="0" applyFont="1" applyFill="1" applyBorder="1" applyAlignment="1">
      <alignment horizontal="center" vertical="center" wrapText="1"/>
    </xf>
    <xf numFmtId="0" fontId="27" fillId="0" borderId="103" xfId="0" applyFont="1" applyFill="1" applyBorder="1" applyAlignment="1">
      <alignment horizontal="left" vertical="top" wrapText="1"/>
    </xf>
    <xf numFmtId="0" fontId="27" fillId="0" borderId="104" xfId="0" applyFont="1" applyFill="1" applyBorder="1" applyAlignment="1">
      <alignment horizontal="left" vertical="top" wrapText="1"/>
    </xf>
    <xf numFmtId="0" fontId="27" fillId="0" borderId="106" xfId="0" applyFont="1" applyFill="1" applyBorder="1" applyAlignment="1">
      <alignment horizontal="left" vertical="top" wrapText="1"/>
    </xf>
    <xf numFmtId="0" fontId="27" fillId="0" borderId="107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wrapText="1"/>
    </xf>
    <xf numFmtId="0" fontId="27" fillId="0" borderId="97" xfId="0" applyFont="1" applyBorder="1" applyAlignment="1">
      <alignment horizontal="center" vertical="center" wrapText="1"/>
    </xf>
    <xf numFmtId="0" fontId="27" fillId="0" borderId="98" xfId="0" applyFont="1" applyBorder="1" applyAlignment="1">
      <alignment horizontal="center" vertical="center" wrapText="1"/>
    </xf>
    <xf numFmtId="0" fontId="22" fillId="0" borderId="97" xfId="0" applyNumberFormat="1" applyFont="1" applyBorder="1" applyAlignment="1">
      <alignment horizontal="center" vertical="center" wrapText="1"/>
    </xf>
    <xf numFmtId="2" fontId="22" fillId="0" borderId="98" xfId="0" applyNumberFormat="1" applyFont="1" applyBorder="1" applyAlignment="1">
      <alignment horizontal="center" vertical="center" wrapText="1"/>
    </xf>
    <xf numFmtId="0" fontId="22" fillId="0" borderId="99" xfId="0" applyFont="1" applyFill="1" applyBorder="1" applyAlignment="1">
      <alignment horizontal="left" vertical="top" wrapText="1"/>
    </xf>
    <xf numFmtId="0" fontId="22" fillId="0" borderId="109" xfId="0" applyNumberFormat="1" applyFont="1" applyBorder="1" applyAlignment="1">
      <alignment horizontal="center" vertical="center" wrapText="1"/>
    </xf>
    <xf numFmtId="2" fontId="22" fillId="0" borderId="110" xfId="0" applyNumberFormat="1" applyFont="1" applyBorder="1" applyAlignment="1">
      <alignment horizontal="center" vertical="center" wrapText="1"/>
    </xf>
    <xf numFmtId="0" fontId="22" fillId="0" borderId="108" xfId="0" applyFont="1" applyFill="1" applyBorder="1" applyAlignment="1">
      <alignment horizontal="center" vertical="center" wrapText="1"/>
    </xf>
    <xf numFmtId="0" fontId="22" fillId="0" borderId="108" xfId="0" applyFont="1" applyFill="1" applyBorder="1" applyAlignment="1">
      <alignment horizontal="left" vertical="top" wrapText="1"/>
    </xf>
    <xf numFmtId="0" fontId="27" fillId="0" borderId="108" xfId="0" applyFont="1" applyFill="1" applyBorder="1" applyAlignment="1">
      <alignment horizontal="left" vertical="top" wrapText="1"/>
    </xf>
    <xf numFmtId="0" fontId="27" fillId="0" borderId="111" xfId="0" applyFont="1" applyFill="1" applyBorder="1" applyAlignment="1">
      <alignment horizontal="left" vertical="top" wrapText="1"/>
    </xf>
    <xf numFmtId="0" fontId="22" fillId="0" borderId="101" xfId="0" applyNumberFormat="1" applyFont="1" applyBorder="1" applyAlignment="1">
      <alignment horizontal="center" vertical="center" wrapText="1"/>
    </xf>
    <xf numFmtId="2" fontId="22" fillId="0" borderId="102" xfId="0" applyNumberFormat="1" applyFont="1" applyBorder="1" applyAlignment="1">
      <alignment horizontal="center" vertical="center" wrapText="1"/>
    </xf>
    <xf numFmtId="0" fontId="22" fillId="0" borderId="105" xfId="0" applyNumberFormat="1" applyFont="1" applyBorder="1" applyAlignment="1">
      <alignment horizontal="center" vertical="center" wrapText="1"/>
    </xf>
    <xf numFmtId="2" fontId="22" fillId="0" borderId="94" xfId="0" applyNumberFormat="1" applyFont="1" applyBorder="1" applyAlignment="1">
      <alignment horizontal="center" vertical="center" wrapText="1"/>
    </xf>
    <xf numFmtId="0" fontId="27" fillId="0" borderId="97" xfId="0" applyNumberFormat="1" applyFont="1" applyBorder="1" applyAlignment="1">
      <alignment horizontal="center" vertical="center" wrapText="1"/>
    </xf>
    <xf numFmtId="2" fontId="27" fillId="0" borderId="98" xfId="0" applyNumberFormat="1" applyFont="1" applyBorder="1" applyAlignment="1">
      <alignment horizontal="center" vertical="center" wrapText="1"/>
    </xf>
    <xf numFmtId="0" fontId="22" fillId="0" borderId="108" xfId="0" applyFont="1" applyBorder="1" applyAlignment="1">
      <alignment horizontal="left" vertical="top" wrapText="1"/>
    </xf>
    <xf numFmtId="0" fontId="27" fillId="0" borderId="108" xfId="0" applyFont="1" applyBorder="1" applyAlignment="1">
      <alignment horizontal="left" vertical="top" wrapText="1"/>
    </xf>
    <xf numFmtId="0" fontId="27" fillId="0" borderId="111" xfId="0" applyFont="1" applyBorder="1" applyAlignment="1">
      <alignment horizontal="left" vertical="top" wrapText="1"/>
    </xf>
    <xf numFmtId="0" fontId="24" fillId="0" borderId="0" xfId="0" applyFont="1" applyAlignment="1">
      <alignment wrapText="1"/>
    </xf>
    <xf numFmtId="0" fontId="27" fillId="5" borderId="100" xfId="0" applyFont="1" applyFill="1" applyBorder="1" applyAlignment="1">
      <alignment horizontal="center" vertical="center" wrapText="1"/>
    </xf>
    <xf numFmtId="0" fontId="1" fillId="0" borderId="112" xfId="1" applyBorder="1" applyProtection="1"/>
    <xf numFmtId="0" fontId="5" fillId="0" borderId="112" xfId="1" applyFont="1" applyFill="1" applyBorder="1" applyProtection="1">
      <protection locked="0"/>
    </xf>
    <xf numFmtId="0" fontId="1" fillId="2" borderId="112" xfId="1" applyFill="1" applyBorder="1" applyProtection="1"/>
    <xf numFmtId="0" fontId="15" fillId="2" borderId="112" xfId="1" applyFont="1" applyFill="1" applyBorder="1" applyAlignment="1" applyProtection="1">
      <alignment horizontal="center"/>
      <protection locked="0"/>
    </xf>
    <xf numFmtId="0" fontId="5" fillId="0" borderId="112" xfId="1" applyNumberFormat="1" applyFont="1" applyFill="1" applyBorder="1" applyAlignment="1" applyProtection="1">
      <alignment horizontal="center"/>
      <protection locked="0"/>
    </xf>
    <xf numFmtId="0" fontId="1" fillId="0" borderId="113" xfId="1" applyBorder="1" applyProtection="1"/>
    <xf numFmtId="0" fontId="5" fillId="0" borderId="113" xfId="1" applyFont="1" applyFill="1" applyBorder="1" applyProtection="1">
      <protection locked="0"/>
    </xf>
    <xf numFmtId="0" fontId="5" fillId="0" borderId="113" xfId="1" applyNumberFormat="1" applyFont="1" applyFill="1" applyBorder="1" applyAlignment="1" applyProtection="1">
      <alignment horizontal="center"/>
      <protection locked="0"/>
    </xf>
    <xf numFmtId="0" fontId="30" fillId="0" borderId="0" xfId="2" applyFont="1" applyAlignment="1">
      <alignment horizontal="left" vertical="top" wrapText="1"/>
    </xf>
    <xf numFmtId="0" fontId="29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29" fillId="4" borderId="115" xfId="0" applyFont="1" applyFill="1" applyBorder="1" applyAlignment="1">
      <alignment horizontal="center" vertical="center" wrapText="1"/>
    </xf>
    <xf numFmtId="0" fontId="0" fillId="0" borderId="115" xfId="0" applyFont="1" applyBorder="1" applyAlignment="1">
      <alignment horizontal="center" vertical="center" wrapText="1"/>
    </xf>
    <xf numFmtId="0" fontId="0" fillId="0" borderId="115" xfId="0" applyFont="1" applyBorder="1" applyAlignment="1">
      <alignment horizontal="left" vertical="center" wrapText="1" indent="2"/>
    </xf>
    <xf numFmtId="0" fontId="31" fillId="0" borderId="0" xfId="0" applyFont="1"/>
    <xf numFmtId="0" fontId="14" fillId="4" borderId="13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center"/>
    </xf>
    <xf numFmtId="0" fontId="11" fillId="4" borderId="41" xfId="1" applyFont="1" applyFill="1" applyBorder="1" applyAlignment="1" applyProtection="1">
      <alignment horizontal="center"/>
    </xf>
    <xf numFmtId="0" fontId="11" fillId="4" borderId="13" xfId="1" applyFont="1" applyFill="1" applyBorder="1" applyAlignment="1" applyProtection="1">
      <alignment horizontal="center"/>
    </xf>
    <xf numFmtId="0" fontId="11" fillId="4" borderId="42" xfId="1" applyFont="1" applyFill="1" applyBorder="1" applyAlignment="1" applyProtection="1">
      <alignment horizontal="center"/>
    </xf>
    <xf numFmtId="0" fontId="5" fillId="0" borderId="85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5" fillId="0" borderId="40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86" xfId="1" applyFont="1" applyBorder="1" applyAlignment="1" applyProtection="1">
      <alignment horizontal="left" vertical="top" wrapText="1"/>
      <protection locked="0"/>
    </xf>
    <xf numFmtId="0" fontId="5" fillId="0" borderId="13" xfId="1" applyFont="1" applyBorder="1" applyAlignment="1" applyProtection="1">
      <alignment horizontal="left" vertical="top" wrapText="1"/>
      <protection locked="0"/>
    </xf>
    <xf numFmtId="17" fontId="5" fillId="4" borderId="11" xfId="1" applyNumberFormat="1" applyFont="1" applyFill="1" applyBorder="1" applyAlignment="1" applyProtection="1">
      <alignment horizontal="center" textRotation="90" wrapText="1"/>
      <protection locked="0"/>
    </xf>
    <xf numFmtId="17" fontId="5" fillId="4" borderId="21" xfId="1" applyNumberFormat="1" applyFont="1" applyFill="1" applyBorder="1" applyAlignment="1" applyProtection="1">
      <alignment horizontal="center" textRotation="90" wrapText="1"/>
      <protection locked="0"/>
    </xf>
    <xf numFmtId="0" fontId="5" fillId="4" borderId="18" xfId="1" applyFont="1" applyFill="1" applyBorder="1" applyAlignment="1" applyProtection="1">
      <alignment horizontal="center" textRotation="90" wrapText="1"/>
      <protection locked="0"/>
    </xf>
    <xf numFmtId="0" fontId="5" fillId="4" borderId="20" xfId="1" applyFont="1" applyFill="1" applyBorder="1" applyAlignment="1" applyProtection="1">
      <alignment horizontal="center" textRotation="90" wrapText="1"/>
      <protection locked="0"/>
    </xf>
    <xf numFmtId="0" fontId="17" fillId="4" borderId="59" xfId="1" applyFont="1" applyFill="1" applyBorder="1" applyAlignment="1" applyProtection="1">
      <alignment horizontal="center" vertical="center" wrapText="1"/>
    </xf>
    <xf numFmtId="0" fontId="17" fillId="4" borderId="15" xfId="1" applyFont="1" applyFill="1" applyBorder="1" applyAlignment="1" applyProtection="1">
      <alignment horizontal="center" vertical="center"/>
    </xf>
    <xf numFmtId="17" fontId="5" fillId="4" borderId="79" xfId="1" applyNumberFormat="1" applyFont="1" applyFill="1" applyBorder="1" applyAlignment="1" applyProtection="1">
      <alignment horizontal="center" textRotation="90" wrapText="1"/>
      <protection locked="0"/>
    </xf>
    <xf numFmtId="17" fontId="5" fillId="4" borderId="81" xfId="1" applyNumberFormat="1" applyFont="1" applyFill="1" applyBorder="1" applyAlignment="1" applyProtection="1">
      <alignment horizontal="center" textRotation="90" wrapText="1"/>
      <protection locked="0"/>
    </xf>
    <xf numFmtId="17" fontId="5" fillId="4" borderId="78" xfId="1" applyNumberFormat="1" applyFont="1" applyFill="1" applyBorder="1" applyAlignment="1" applyProtection="1">
      <alignment horizontal="center" textRotation="90" wrapText="1"/>
      <protection locked="0"/>
    </xf>
    <xf numFmtId="0" fontId="5" fillId="4" borderId="78" xfId="1" applyFont="1" applyFill="1" applyBorder="1" applyAlignment="1" applyProtection="1">
      <alignment horizontal="center" textRotation="90" wrapText="1"/>
      <protection locked="0"/>
    </xf>
    <xf numFmtId="0" fontId="5" fillId="4" borderId="80" xfId="1" applyFont="1" applyFill="1" applyBorder="1" applyAlignment="1" applyProtection="1">
      <alignment horizontal="center" textRotation="90" wrapText="1"/>
      <protection locked="0"/>
    </xf>
    <xf numFmtId="0" fontId="17" fillId="4" borderId="14" xfId="1" applyFont="1" applyFill="1" applyBorder="1" applyAlignment="1" applyProtection="1">
      <alignment horizontal="center" vertical="center" wrapText="1" shrinkToFit="1"/>
    </xf>
    <xf numFmtId="0" fontId="17" fillId="4" borderId="15" xfId="1" applyFont="1" applyFill="1" applyBorder="1" applyAlignment="1" applyProtection="1">
      <alignment horizontal="center" vertical="center" shrinkToFit="1"/>
    </xf>
    <xf numFmtId="0" fontId="18" fillId="4" borderId="15" xfId="4" applyFont="1" applyFill="1" applyBorder="1" applyAlignment="1">
      <alignment horizontal="center" vertical="center" shrinkToFit="1"/>
    </xf>
    <xf numFmtId="0" fontId="18" fillId="4" borderId="48" xfId="4" applyFont="1" applyFill="1" applyBorder="1" applyAlignment="1">
      <alignment horizontal="center" vertical="center" shrinkToFit="1"/>
    </xf>
    <xf numFmtId="0" fontId="17" fillId="4" borderId="50" xfId="1" applyFont="1" applyFill="1" applyBorder="1" applyAlignment="1" applyProtection="1">
      <alignment horizontal="center" vertical="center"/>
    </xf>
    <xf numFmtId="0" fontId="17" fillId="4" borderId="51" xfId="1" applyFont="1" applyFill="1" applyBorder="1" applyAlignment="1" applyProtection="1">
      <alignment horizontal="center" vertical="center"/>
    </xf>
    <xf numFmtId="0" fontId="17" fillId="4" borderId="56" xfId="1" applyFont="1" applyFill="1" applyBorder="1" applyAlignment="1" applyProtection="1">
      <alignment horizontal="center" vertical="center"/>
    </xf>
    <xf numFmtId="0" fontId="17" fillId="4" borderId="63" xfId="1" applyFont="1" applyFill="1" applyBorder="1" applyAlignment="1" applyProtection="1">
      <alignment horizontal="center" vertical="center"/>
    </xf>
    <xf numFmtId="0" fontId="17" fillId="4" borderId="64" xfId="1" applyFont="1" applyFill="1" applyBorder="1" applyAlignment="1" applyProtection="1">
      <alignment horizontal="center" vertical="center"/>
    </xf>
    <xf numFmtId="0" fontId="17" fillId="4" borderId="65" xfId="1" applyFont="1" applyFill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textRotation="90"/>
      <protection locked="0"/>
    </xf>
    <xf numFmtId="0" fontId="5" fillId="0" borderId="20" xfId="1" applyFont="1" applyBorder="1" applyAlignment="1" applyProtection="1">
      <alignment horizontal="center" textRotation="90"/>
      <protection locked="0"/>
    </xf>
    <xf numFmtId="0" fontId="5" fillId="0" borderId="11" xfId="1" applyFont="1" applyBorder="1" applyAlignment="1" applyProtection="1">
      <alignment horizontal="center" textRotation="90"/>
      <protection locked="0"/>
    </xf>
    <xf numFmtId="0" fontId="5" fillId="0" borderId="21" xfId="1" applyFont="1" applyBorder="1" applyAlignment="1" applyProtection="1">
      <alignment horizontal="center" textRotation="90"/>
      <protection locked="0"/>
    </xf>
    <xf numFmtId="0" fontId="5" fillId="0" borderId="90" xfId="1" applyFont="1" applyBorder="1" applyAlignment="1" applyProtection="1">
      <alignment horizontal="center" textRotation="90"/>
      <protection locked="0"/>
    </xf>
    <xf numFmtId="0" fontId="5" fillId="0" borderId="91" xfId="1" applyFont="1" applyBorder="1" applyAlignment="1" applyProtection="1">
      <alignment horizontal="center" textRotation="90"/>
      <protection locked="0"/>
    </xf>
    <xf numFmtId="0" fontId="12" fillId="4" borderId="54" xfId="1" applyFont="1" applyFill="1" applyBorder="1" applyAlignment="1" applyProtection="1">
      <alignment horizontal="center" vertical="center"/>
      <protection locked="0"/>
    </xf>
    <xf numFmtId="0" fontId="12" fillId="4" borderId="55" xfId="1" applyFont="1" applyFill="1" applyBorder="1" applyAlignment="1" applyProtection="1">
      <alignment horizontal="center" vertical="center"/>
      <protection locked="0"/>
    </xf>
    <xf numFmtId="0" fontId="12" fillId="4" borderId="58" xfId="1" applyFont="1" applyFill="1" applyBorder="1" applyAlignment="1" applyProtection="1">
      <alignment horizontal="center" vertical="center"/>
      <protection locked="0"/>
    </xf>
    <xf numFmtId="0" fontId="20" fillId="0" borderId="115" xfId="0" applyFont="1" applyBorder="1" applyAlignment="1">
      <alignment horizontal="center" vertical="center"/>
    </xf>
    <xf numFmtId="0" fontId="29" fillId="4" borderId="115" xfId="0" applyFont="1" applyFill="1" applyBorder="1" applyAlignment="1">
      <alignment horizontal="center" vertical="center" wrapText="1"/>
    </xf>
    <xf numFmtId="0" fontId="0" fillId="0" borderId="115" xfId="0" applyFont="1" applyBorder="1" applyAlignment="1">
      <alignment horizontal="left" vertical="center" wrapText="1"/>
    </xf>
    <xf numFmtId="0" fontId="29" fillId="0" borderId="11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9" fillId="0" borderId="87" xfId="0" applyFont="1" applyBorder="1" applyAlignment="1">
      <alignment vertical="top"/>
    </xf>
    <xf numFmtId="0" fontId="20" fillId="0" borderId="88" xfId="0" applyFont="1" applyBorder="1" applyAlignment="1">
      <alignment vertical="top"/>
    </xf>
    <xf numFmtId="0" fontId="20" fillId="0" borderId="89" xfId="0" applyFont="1" applyBorder="1" applyAlignment="1">
      <alignment vertical="top"/>
    </xf>
    <xf numFmtId="0" fontId="20" fillId="0" borderId="36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37" xfId="0" applyFont="1" applyBorder="1" applyAlignment="1">
      <alignment vertical="top"/>
    </xf>
    <xf numFmtId="0" fontId="20" fillId="0" borderId="38" xfId="0" applyFont="1" applyBorder="1" applyAlignment="1">
      <alignment vertical="top"/>
    </xf>
    <xf numFmtId="0" fontId="20" fillId="0" borderId="13" xfId="0" applyFont="1" applyBorder="1" applyAlignment="1">
      <alignment vertical="top"/>
    </xf>
    <xf numFmtId="0" fontId="20" fillId="0" borderId="39" xfId="0" applyFont="1" applyBorder="1" applyAlignment="1">
      <alignment vertical="top"/>
    </xf>
    <xf numFmtId="0" fontId="17" fillId="4" borderId="114" xfId="2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29" fillId="0" borderId="0" xfId="0" applyFont="1"/>
    <xf numFmtId="0" fontId="0" fillId="0" borderId="115" xfId="0" applyBorder="1"/>
    <xf numFmtId="0" fontId="33" fillId="0" borderId="115" xfId="0" applyFont="1" applyBorder="1" applyAlignment="1">
      <alignment horizontal="left" vertical="center" wrapText="1" readingOrder="1"/>
    </xf>
    <xf numFmtId="0" fontId="32" fillId="0" borderId="0" xfId="0" applyFont="1" applyFill="1" applyBorder="1" applyAlignment="1">
      <alignment horizontal="left" vertical="center" wrapText="1" readingOrder="1"/>
    </xf>
    <xf numFmtId="0" fontId="32" fillId="0" borderId="115" xfId="0" applyFont="1" applyBorder="1" applyAlignment="1">
      <alignment horizontal="left" vertical="center" wrapText="1" readingOrder="1"/>
    </xf>
    <xf numFmtId="0" fontId="29" fillId="0" borderId="115" xfId="0" applyFont="1" applyBorder="1"/>
    <xf numFmtId="0" fontId="0" fillId="0" borderId="115" xfId="0" applyFont="1" applyBorder="1"/>
    <xf numFmtId="0" fontId="0" fillId="0" borderId="115" xfId="0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29" fillId="0" borderId="115" xfId="0" applyFont="1" applyBorder="1" applyAlignment="1">
      <alignment horizontal="center" vertical="center"/>
    </xf>
    <xf numFmtId="0" fontId="32" fillId="0" borderId="11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left" wrapText="1"/>
    </xf>
  </cellXfs>
  <cellStyles count="8">
    <cellStyle name="Euro" xfId="6"/>
    <cellStyle name="Normal 2" xfId="5"/>
    <cellStyle name="Normal 2 2" xfId="7"/>
    <cellStyle name="Normal_Project Matrix" xfId="1"/>
    <cellStyle name="Normal_Project Matrix Collection II" xfId="4"/>
    <cellStyle name="Обычный" xfId="0" builtinId="0"/>
    <cellStyle name="Обычный 2" xfId="2"/>
    <cellStyle name="Процентный 2" xfId="3"/>
  </cellStyles>
  <dxfs count="79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10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24"/>
          <bgColor indexed="9"/>
        </patternFill>
      </fill>
    </dxf>
    <dxf>
      <fill>
        <patternFill patternType="mediumGray">
          <fgColor indexed="51"/>
          <bgColor indexed="9"/>
        </patternFill>
      </fill>
    </dxf>
    <dxf>
      <fill>
        <patternFill patternType="mediumGray">
          <fgColor indexed="13"/>
          <bgColor indexed="9"/>
        </patternFill>
      </fill>
    </dxf>
    <dxf>
      <fill>
        <patternFill patternType="lightGray">
          <fgColor indexed="11"/>
          <bgColor indexed="9"/>
        </patternFill>
      </fill>
    </dxf>
  </dxfs>
  <tableStyles count="0" defaultTableStyle="TableStyleMedium2" defaultPivotStyle="PivotStyleLight16"/>
  <colors>
    <mruColors>
      <color rgb="FFC6E0B4"/>
      <color rgb="FF003462"/>
      <color rgb="FFB3CFDE"/>
      <color rgb="FFFFC072"/>
      <color rgb="FFED1C24"/>
      <color rgb="FFFFFFC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F7E4D50-3C02-483B-A6CC-261481024A2D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ru-RU"/>
        </a:p>
      </dgm:t>
    </dgm:pt>
    <dgm:pt modelId="{335F69AD-A3A4-4CA5-AD19-756C86AA381E}">
      <dgm:prSet phldrT="[Текст]" custT="1"/>
      <dgm:spPr>
        <a:solidFill>
          <a:srgbClr val="FFC072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Ключевой результат 3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1B614C2B-D1D1-4F55-BE5E-AA499384E724}" type="parTrans" cxnId="{B52ACE63-C2DF-40AE-AE41-D92A5B86FDF5}">
      <dgm:prSet/>
      <dgm:spPr/>
      <dgm:t>
        <a:bodyPr/>
        <a:lstStyle/>
        <a:p>
          <a:endParaRPr lang="ru-RU" sz="1100"/>
        </a:p>
      </dgm:t>
    </dgm:pt>
    <dgm:pt modelId="{0F292200-DA33-498B-8A7A-AB7BA4A77EAD}" type="sibTrans" cxnId="{B52ACE63-C2DF-40AE-AE41-D92A5B86FDF5}">
      <dgm:prSet/>
      <dgm:spPr/>
      <dgm:t>
        <a:bodyPr/>
        <a:lstStyle/>
        <a:p>
          <a:endParaRPr lang="ru-RU" sz="1100"/>
        </a:p>
      </dgm:t>
    </dgm:pt>
    <dgm:pt modelId="{56E6D67A-A142-4ECF-902F-80F31EFFF6FF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Важный результат 3.1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0B013F25-B05E-4549-8EEA-F43EBD109724}" type="parTrans" cxnId="{340F849D-DBFD-4C0D-ABF9-70EC2C3D2088}">
      <dgm:prSet/>
      <dgm:spPr/>
      <dgm:t>
        <a:bodyPr/>
        <a:lstStyle/>
        <a:p>
          <a:endParaRPr lang="ru-RU" sz="1100"/>
        </a:p>
      </dgm:t>
    </dgm:pt>
    <dgm:pt modelId="{86D59242-D0BE-4124-A8B6-4C9B6F1F9096}" type="sibTrans" cxnId="{340F849D-DBFD-4C0D-ABF9-70EC2C3D2088}">
      <dgm:prSet/>
      <dgm:spPr/>
      <dgm:t>
        <a:bodyPr/>
        <a:lstStyle/>
        <a:p>
          <a:endParaRPr lang="ru-RU" sz="1100"/>
        </a:p>
      </dgm:t>
    </dgm:pt>
    <dgm:pt modelId="{CF995A30-06D5-4D27-9F65-C3902955E3DE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Важный результат 3.2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0BF3BFAD-C3F9-4E47-8A82-035FB0531497}" type="parTrans" cxnId="{83AC2C00-0E88-4B34-B554-23E8ED061CE8}">
      <dgm:prSet/>
      <dgm:spPr/>
      <dgm:t>
        <a:bodyPr/>
        <a:lstStyle/>
        <a:p>
          <a:endParaRPr lang="ru-RU" sz="1100"/>
        </a:p>
      </dgm:t>
    </dgm:pt>
    <dgm:pt modelId="{FA97563A-AC09-411C-8BC8-D051C131D3B6}" type="sibTrans" cxnId="{83AC2C00-0E88-4B34-B554-23E8ED061CE8}">
      <dgm:prSet/>
      <dgm:spPr/>
      <dgm:t>
        <a:bodyPr/>
        <a:lstStyle/>
        <a:p>
          <a:endParaRPr lang="ru-RU" sz="1100"/>
        </a:p>
      </dgm:t>
    </dgm:pt>
    <dgm:pt modelId="{548EAF35-47D2-48E4-AB81-9D939D45E37E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Важный результат 3.3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883DE798-1FA7-4268-A180-C087E5D5E5ED}" type="parTrans" cxnId="{762AE734-75B4-4D80-B66C-C677E534119F}">
      <dgm:prSet/>
      <dgm:spPr/>
      <dgm:t>
        <a:bodyPr/>
        <a:lstStyle/>
        <a:p>
          <a:endParaRPr lang="ru-RU" sz="1100"/>
        </a:p>
      </dgm:t>
    </dgm:pt>
    <dgm:pt modelId="{7F3E69E6-B14C-46E2-B639-C6537CB2B72E}" type="sibTrans" cxnId="{762AE734-75B4-4D80-B66C-C677E534119F}">
      <dgm:prSet/>
      <dgm:spPr/>
      <dgm:t>
        <a:bodyPr/>
        <a:lstStyle/>
        <a:p>
          <a:endParaRPr lang="ru-RU" sz="1100"/>
        </a:p>
      </dgm:t>
    </dgm:pt>
    <dgm:pt modelId="{499BE7DF-3128-4757-B3E0-66549965C0C8}">
      <dgm:prSet phldrT="[Текст]" custT="1"/>
      <dgm:spPr>
        <a:solidFill>
          <a:srgbClr val="FFC072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Ключевой результат 1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0E6AEE99-4144-4416-B493-195E41FF1842}" type="parTrans" cxnId="{846D2BAF-6FF5-4DF3-81FE-2EC49E98D900}">
      <dgm:prSet/>
      <dgm:spPr/>
      <dgm:t>
        <a:bodyPr/>
        <a:lstStyle/>
        <a:p>
          <a:endParaRPr lang="ru-RU" sz="1100"/>
        </a:p>
      </dgm:t>
    </dgm:pt>
    <dgm:pt modelId="{0F094515-EABA-4CE9-A388-A2DE863F7FEF}" type="sibTrans" cxnId="{846D2BAF-6FF5-4DF3-81FE-2EC49E98D900}">
      <dgm:prSet/>
      <dgm:spPr/>
      <dgm:t>
        <a:bodyPr/>
        <a:lstStyle/>
        <a:p>
          <a:endParaRPr lang="ru-RU" sz="1100"/>
        </a:p>
      </dgm:t>
    </dgm:pt>
    <dgm:pt modelId="{6CDF5609-872D-46E6-9E83-73E25521EEE9}">
      <dgm:prSet phldrT="[Текст]" custT="1"/>
      <dgm:spPr>
        <a:solidFill>
          <a:srgbClr val="FFC072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Ключевой результат 2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24FD7D7C-D75F-440B-89F4-08D16A21D7F1}" type="parTrans" cxnId="{16A5D5D7-1BB4-4272-A201-DCA48DCE84BD}">
      <dgm:prSet/>
      <dgm:spPr/>
      <dgm:t>
        <a:bodyPr/>
        <a:lstStyle/>
        <a:p>
          <a:endParaRPr lang="ru-RU" sz="1100"/>
        </a:p>
      </dgm:t>
    </dgm:pt>
    <dgm:pt modelId="{F61F7152-7FDF-432F-9232-B1CE02EB23C7}" type="sibTrans" cxnId="{16A5D5D7-1BB4-4272-A201-DCA48DCE84BD}">
      <dgm:prSet/>
      <dgm:spPr/>
      <dgm:t>
        <a:bodyPr/>
        <a:lstStyle/>
        <a:p>
          <a:endParaRPr lang="ru-RU" sz="1100"/>
        </a:p>
      </dgm:t>
    </dgm:pt>
    <dgm:pt modelId="{D13394FB-25E8-4238-B214-4BB0896DCCB8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Важный результат 1.1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E6181E1F-4AF7-47FD-BE25-F77B472E01D3}" type="parTrans" cxnId="{C41A538A-BAD1-4C09-B0F5-A32C00ECC13F}">
      <dgm:prSet/>
      <dgm:spPr/>
      <dgm:t>
        <a:bodyPr/>
        <a:lstStyle/>
        <a:p>
          <a:endParaRPr lang="ru-RU" sz="1100"/>
        </a:p>
      </dgm:t>
    </dgm:pt>
    <dgm:pt modelId="{E8A75C33-ABD5-4353-9097-6961616143EF}" type="sibTrans" cxnId="{C41A538A-BAD1-4C09-B0F5-A32C00ECC13F}">
      <dgm:prSet/>
      <dgm:spPr/>
      <dgm:t>
        <a:bodyPr/>
        <a:lstStyle/>
        <a:p>
          <a:endParaRPr lang="ru-RU" sz="1100"/>
        </a:p>
      </dgm:t>
    </dgm:pt>
    <dgm:pt modelId="{F62AFE41-85DB-43AE-A471-FA5117F7DD13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Важный результат  1.2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BC84E1F6-94DA-40C2-9C5D-53365E99FFA4}" type="parTrans" cxnId="{822C8336-4D0F-4293-9C56-56F2A7ED20A6}">
      <dgm:prSet/>
      <dgm:spPr/>
      <dgm:t>
        <a:bodyPr/>
        <a:lstStyle/>
        <a:p>
          <a:endParaRPr lang="ru-RU" sz="1100"/>
        </a:p>
      </dgm:t>
    </dgm:pt>
    <dgm:pt modelId="{1102457B-E267-4C32-976A-C4F0A1CB2DF6}" type="sibTrans" cxnId="{822C8336-4D0F-4293-9C56-56F2A7ED20A6}">
      <dgm:prSet/>
      <dgm:spPr/>
      <dgm:t>
        <a:bodyPr/>
        <a:lstStyle/>
        <a:p>
          <a:endParaRPr lang="ru-RU" sz="1100"/>
        </a:p>
      </dgm:t>
    </dgm:pt>
    <dgm:pt modelId="{B69D2207-5216-4C71-8AF7-E48266F7AD7D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Важный результат 2.1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FD8B8810-4DF4-442B-96F5-A5C0504E0709}" type="parTrans" cxnId="{957E2504-158A-42AB-B627-673FCE8A5A3C}">
      <dgm:prSet/>
      <dgm:spPr/>
      <dgm:t>
        <a:bodyPr/>
        <a:lstStyle/>
        <a:p>
          <a:endParaRPr lang="ru-RU" sz="1100"/>
        </a:p>
      </dgm:t>
    </dgm:pt>
    <dgm:pt modelId="{CE53D823-71CB-4563-BA6C-ED8602BDC0FE}" type="sibTrans" cxnId="{957E2504-158A-42AB-B627-673FCE8A5A3C}">
      <dgm:prSet/>
      <dgm:spPr/>
      <dgm:t>
        <a:bodyPr/>
        <a:lstStyle/>
        <a:p>
          <a:endParaRPr lang="ru-RU" sz="1100"/>
        </a:p>
      </dgm:t>
    </dgm:pt>
    <dgm:pt modelId="{0C3AC4E3-9C57-4FDA-AFC5-E56C619DB854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Промежуточный результат 1.1.1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CD128C4B-7598-4ABE-AAB8-BE77978BF60B}" type="parTrans" cxnId="{33226EC1-B132-4323-AD33-4A6D19754304}">
      <dgm:prSet/>
      <dgm:spPr/>
      <dgm:t>
        <a:bodyPr/>
        <a:lstStyle/>
        <a:p>
          <a:endParaRPr lang="ru-RU" sz="1100"/>
        </a:p>
      </dgm:t>
    </dgm:pt>
    <dgm:pt modelId="{FD815167-86E9-4DF2-AC83-94EE74A78519}" type="sibTrans" cxnId="{33226EC1-B132-4323-AD33-4A6D19754304}">
      <dgm:prSet/>
      <dgm:spPr/>
      <dgm:t>
        <a:bodyPr/>
        <a:lstStyle/>
        <a:p>
          <a:endParaRPr lang="ru-RU" sz="1100"/>
        </a:p>
      </dgm:t>
    </dgm:pt>
    <dgm:pt modelId="{22F222A6-AA83-4195-A442-1AC0EB3598AF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Промежуточный результат 1.1.2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6BC39BE9-24FE-42D8-B30E-A2359B0ECF7F}" type="parTrans" cxnId="{E6D2CD89-125A-4320-8E6C-2C41C9B190F6}">
      <dgm:prSet/>
      <dgm:spPr/>
      <dgm:t>
        <a:bodyPr/>
        <a:lstStyle/>
        <a:p>
          <a:endParaRPr lang="ru-RU" sz="1100"/>
        </a:p>
      </dgm:t>
    </dgm:pt>
    <dgm:pt modelId="{FEC77290-5567-494C-9ABA-A14E3B4FA349}" type="sibTrans" cxnId="{E6D2CD89-125A-4320-8E6C-2C41C9B190F6}">
      <dgm:prSet/>
      <dgm:spPr/>
      <dgm:t>
        <a:bodyPr/>
        <a:lstStyle/>
        <a:p>
          <a:endParaRPr lang="ru-RU" sz="1100"/>
        </a:p>
      </dgm:t>
    </dgm:pt>
    <dgm:pt modelId="{8F65D884-7435-4F84-875C-022EF7AE3776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Промежуточный результат 3.1.1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3D95873B-A4F1-42B5-993B-FEFE43E7E7E9}" type="parTrans" cxnId="{C6259614-F629-4428-B220-40C96A589F8B}">
      <dgm:prSet/>
      <dgm:spPr/>
      <dgm:t>
        <a:bodyPr/>
        <a:lstStyle/>
        <a:p>
          <a:endParaRPr lang="ru-RU" sz="1100"/>
        </a:p>
      </dgm:t>
    </dgm:pt>
    <dgm:pt modelId="{0FA723DF-CFC9-4658-88AA-9459EB6FCE3C}" type="sibTrans" cxnId="{C6259614-F629-4428-B220-40C96A589F8B}">
      <dgm:prSet/>
      <dgm:spPr/>
      <dgm:t>
        <a:bodyPr/>
        <a:lstStyle/>
        <a:p>
          <a:endParaRPr lang="ru-RU" sz="1100"/>
        </a:p>
      </dgm:t>
    </dgm:pt>
    <dgm:pt modelId="{9EADF5C4-8E44-4701-B370-A820B609563F}">
      <dgm:prSet phldrT="[Текст]" custT="1"/>
      <dgm:spPr>
        <a:solidFill>
          <a:srgbClr val="B3CFDE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Промежуточный результат 3.1.2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AF07AF22-6A46-4730-848A-17E14195CA56}" type="parTrans" cxnId="{5CF931B6-8C73-44E5-88BA-C3D2C5274438}">
      <dgm:prSet/>
      <dgm:spPr/>
      <dgm:t>
        <a:bodyPr/>
        <a:lstStyle/>
        <a:p>
          <a:endParaRPr lang="ru-RU" sz="1100"/>
        </a:p>
      </dgm:t>
    </dgm:pt>
    <dgm:pt modelId="{1DAB7346-10C6-4263-A9A8-4871CA815383}" type="sibTrans" cxnId="{5CF931B6-8C73-44E5-88BA-C3D2C5274438}">
      <dgm:prSet/>
      <dgm:spPr/>
      <dgm:t>
        <a:bodyPr/>
        <a:lstStyle/>
        <a:p>
          <a:endParaRPr lang="ru-RU" sz="1100"/>
        </a:p>
      </dgm:t>
    </dgm:pt>
    <dgm:pt modelId="{17D4B251-5592-4C40-A3A5-D99455804C58}">
      <dgm:prSet phldrT="[Текст]" custT="1"/>
      <dgm:spPr>
        <a:solidFill>
          <a:srgbClr val="FFC072"/>
        </a:solidFill>
      </dgm:spPr>
      <dgm:t>
        <a:bodyPr/>
        <a:lstStyle/>
        <a:p>
          <a:r>
            <a:rPr lang="ru-RU" sz="1100" dirty="0" smtClean="0">
              <a:solidFill>
                <a:sysClr val="windowText" lastClr="000000"/>
              </a:solidFill>
            </a:rPr>
            <a:t>Продукты проекта</a:t>
          </a:r>
          <a:endParaRPr lang="ru-RU" sz="1100" dirty="0">
            <a:solidFill>
              <a:sysClr val="windowText" lastClr="000000"/>
            </a:solidFill>
          </a:endParaRPr>
        </a:p>
      </dgm:t>
    </dgm:pt>
    <dgm:pt modelId="{19F37661-8EB0-451A-B50E-2B8B3C46852A}" type="parTrans" cxnId="{8AD25476-ECA1-41B8-91B6-2F387B260F86}">
      <dgm:prSet/>
      <dgm:spPr/>
      <dgm:t>
        <a:bodyPr/>
        <a:lstStyle/>
        <a:p>
          <a:endParaRPr lang="ru-RU" sz="1100"/>
        </a:p>
      </dgm:t>
    </dgm:pt>
    <dgm:pt modelId="{1477F2AB-B5FF-46EB-8A0F-59BBC9B09EB7}" type="sibTrans" cxnId="{8AD25476-ECA1-41B8-91B6-2F387B260F86}">
      <dgm:prSet/>
      <dgm:spPr/>
      <dgm:t>
        <a:bodyPr/>
        <a:lstStyle/>
        <a:p>
          <a:endParaRPr lang="ru-RU" sz="1100"/>
        </a:p>
      </dgm:t>
    </dgm:pt>
    <dgm:pt modelId="{6003A284-737D-43A4-8E3A-B5BC60A94F43}" type="pres">
      <dgm:prSet presAssocID="{DF7E4D50-3C02-483B-A6CC-261481024A2D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ru-RU"/>
        </a:p>
      </dgm:t>
    </dgm:pt>
    <dgm:pt modelId="{246B90C6-C00F-4DBB-9D64-C5393AFD2A1D}" type="pres">
      <dgm:prSet presAssocID="{17D4B251-5592-4C40-A3A5-D99455804C58}" presName="hierRoot1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9468A990-813D-4F0B-8F07-B11C990B19B0}" type="pres">
      <dgm:prSet presAssocID="{17D4B251-5592-4C40-A3A5-D99455804C58}" presName="rootComposite1" presStyleCnt="0"/>
      <dgm:spPr/>
      <dgm:t>
        <a:bodyPr/>
        <a:lstStyle/>
        <a:p>
          <a:endParaRPr lang="ru-RU"/>
        </a:p>
      </dgm:t>
    </dgm:pt>
    <dgm:pt modelId="{E90F99DB-602E-4ECB-BB2E-F0C24A7DE3DA}" type="pres">
      <dgm:prSet presAssocID="{17D4B251-5592-4C40-A3A5-D99455804C58}" presName="rootText1" presStyleLbl="node0" presStyleIdx="0" presStyleCnt="1" custLinFactNeighborX="1781" custLinFactNeighborY="1781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6E478F1E-AF36-440E-8AFF-B367A59E5A10}" type="pres">
      <dgm:prSet presAssocID="{17D4B251-5592-4C40-A3A5-D99455804C58}" presName="rootConnector1" presStyleLbl="node1" presStyleIdx="0" presStyleCnt="0"/>
      <dgm:spPr/>
      <dgm:t>
        <a:bodyPr/>
        <a:lstStyle/>
        <a:p>
          <a:endParaRPr lang="ru-RU"/>
        </a:p>
      </dgm:t>
    </dgm:pt>
    <dgm:pt modelId="{1E498D31-CE11-42FF-8FB3-D227F9A31E0A}" type="pres">
      <dgm:prSet presAssocID="{17D4B251-5592-4C40-A3A5-D99455804C58}" presName="hierChild2" presStyleCnt="0"/>
      <dgm:spPr/>
      <dgm:t>
        <a:bodyPr/>
        <a:lstStyle/>
        <a:p>
          <a:endParaRPr lang="ru-RU"/>
        </a:p>
      </dgm:t>
    </dgm:pt>
    <dgm:pt modelId="{59211733-B88B-4809-B8A4-05A6227FA153}" type="pres">
      <dgm:prSet presAssocID="{0E6AEE99-4144-4416-B493-195E41FF1842}" presName="Name37" presStyleLbl="parChTrans1D2" presStyleIdx="0" presStyleCnt="3"/>
      <dgm:spPr/>
      <dgm:t>
        <a:bodyPr/>
        <a:lstStyle/>
        <a:p>
          <a:endParaRPr lang="ru-RU"/>
        </a:p>
      </dgm:t>
    </dgm:pt>
    <dgm:pt modelId="{9BA01803-F8F3-45BB-B211-59CF826934F4}" type="pres">
      <dgm:prSet presAssocID="{499BE7DF-3128-4757-B3E0-66549965C0C8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9C64BAC5-D2C8-43AB-8E83-B91B31FA5045}" type="pres">
      <dgm:prSet presAssocID="{499BE7DF-3128-4757-B3E0-66549965C0C8}" presName="rootComposite" presStyleCnt="0"/>
      <dgm:spPr/>
      <dgm:t>
        <a:bodyPr/>
        <a:lstStyle/>
        <a:p>
          <a:endParaRPr lang="ru-RU"/>
        </a:p>
      </dgm:t>
    </dgm:pt>
    <dgm:pt modelId="{E457BE08-E675-4AD3-9DB2-A5A87FD7C400}" type="pres">
      <dgm:prSet presAssocID="{499BE7DF-3128-4757-B3E0-66549965C0C8}" presName="rootText" presStyleLbl="node2" presStyleIdx="0" presStyleCnt="3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91618B9B-D429-415E-A00A-6F569872CEE8}" type="pres">
      <dgm:prSet presAssocID="{499BE7DF-3128-4757-B3E0-66549965C0C8}" presName="rootConnector" presStyleLbl="node2" presStyleIdx="0" presStyleCnt="3"/>
      <dgm:spPr/>
      <dgm:t>
        <a:bodyPr/>
        <a:lstStyle/>
        <a:p>
          <a:endParaRPr lang="ru-RU"/>
        </a:p>
      </dgm:t>
    </dgm:pt>
    <dgm:pt modelId="{EE66D990-9ADE-46F9-9D55-C82B85FCF614}" type="pres">
      <dgm:prSet presAssocID="{499BE7DF-3128-4757-B3E0-66549965C0C8}" presName="hierChild4" presStyleCnt="0"/>
      <dgm:spPr/>
      <dgm:t>
        <a:bodyPr/>
        <a:lstStyle/>
        <a:p>
          <a:endParaRPr lang="ru-RU"/>
        </a:p>
      </dgm:t>
    </dgm:pt>
    <dgm:pt modelId="{9FFA1C7F-C8C2-4DB3-B9D4-C086A3AD75E8}" type="pres">
      <dgm:prSet presAssocID="{E6181E1F-4AF7-47FD-BE25-F77B472E01D3}" presName="Name37" presStyleLbl="parChTrans1D3" presStyleIdx="0" presStyleCnt="6"/>
      <dgm:spPr/>
      <dgm:t>
        <a:bodyPr/>
        <a:lstStyle/>
        <a:p>
          <a:endParaRPr lang="ru-RU"/>
        </a:p>
      </dgm:t>
    </dgm:pt>
    <dgm:pt modelId="{A54E8968-12B0-4929-A7FA-8B978AC0334B}" type="pres">
      <dgm:prSet presAssocID="{D13394FB-25E8-4238-B214-4BB0896DCCB8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F666EEDE-99FC-4225-AB3A-3193C1F3920F}" type="pres">
      <dgm:prSet presAssocID="{D13394FB-25E8-4238-B214-4BB0896DCCB8}" presName="rootComposite" presStyleCnt="0"/>
      <dgm:spPr/>
      <dgm:t>
        <a:bodyPr/>
        <a:lstStyle/>
        <a:p>
          <a:endParaRPr lang="ru-RU"/>
        </a:p>
      </dgm:t>
    </dgm:pt>
    <dgm:pt modelId="{0C16A933-E6C9-4184-95A2-0E2A45AE3922}" type="pres">
      <dgm:prSet presAssocID="{D13394FB-25E8-4238-B214-4BB0896DCCB8}" presName="rootText" presStyleLbl="node3" presStyleIdx="0" presStyleCnt="6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3F938A75-BFA7-4A21-AB09-996680BB1A45}" type="pres">
      <dgm:prSet presAssocID="{D13394FB-25E8-4238-B214-4BB0896DCCB8}" presName="rootConnector" presStyleLbl="node3" presStyleIdx="0" presStyleCnt="6"/>
      <dgm:spPr/>
      <dgm:t>
        <a:bodyPr/>
        <a:lstStyle/>
        <a:p>
          <a:endParaRPr lang="ru-RU"/>
        </a:p>
      </dgm:t>
    </dgm:pt>
    <dgm:pt modelId="{BEA398DB-EA6E-4F37-B140-3FA3705B2D8A}" type="pres">
      <dgm:prSet presAssocID="{D13394FB-25E8-4238-B214-4BB0896DCCB8}" presName="hierChild4" presStyleCnt="0"/>
      <dgm:spPr/>
      <dgm:t>
        <a:bodyPr/>
        <a:lstStyle/>
        <a:p>
          <a:endParaRPr lang="ru-RU"/>
        </a:p>
      </dgm:t>
    </dgm:pt>
    <dgm:pt modelId="{BBFA27D4-945F-4816-9D40-995C2316BADC}" type="pres">
      <dgm:prSet presAssocID="{CD128C4B-7598-4ABE-AAB8-BE77978BF60B}" presName="Name37" presStyleLbl="parChTrans1D4" presStyleIdx="0" presStyleCnt="4"/>
      <dgm:spPr/>
      <dgm:t>
        <a:bodyPr/>
        <a:lstStyle/>
        <a:p>
          <a:endParaRPr lang="ru-RU"/>
        </a:p>
      </dgm:t>
    </dgm:pt>
    <dgm:pt modelId="{4B1B69FC-A32C-465B-971C-93CAD6E5D30D}" type="pres">
      <dgm:prSet presAssocID="{0C3AC4E3-9C57-4FDA-AFC5-E56C619DB854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B8C940D0-FF43-482C-AF42-35580B3579A5}" type="pres">
      <dgm:prSet presAssocID="{0C3AC4E3-9C57-4FDA-AFC5-E56C619DB854}" presName="rootComposite" presStyleCnt="0"/>
      <dgm:spPr/>
      <dgm:t>
        <a:bodyPr/>
        <a:lstStyle/>
        <a:p>
          <a:endParaRPr lang="ru-RU"/>
        </a:p>
      </dgm:t>
    </dgm:pt>
    <dgm:pt modelId="{93EBC867-31FE-460B-8087-63F98A34E1D0}" type="pres">
      <dgm:prSet presAssocID="{0C3AC4E3-9C57-4FDA-AFC5-E56C619DB854}" presName="rootText" presStyleLbl="node4" presStyleIdx="0" presStyleCnt="4" custLinFactNeighborX="-5144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7AC58D24-94BC-4D35-97E9-18C863574499}" type="pres">
      <dgm:prSet presAssocID="{0C3AC4E3-9C57-4FDA-AFC5-E56C619DB854}" presName="rootConnector" presStyleLbl="node4" presStyleIdx="0" presStyleCnt="4"/>
      <dgm:spPr/>
      <dgm:t>
        <a:bodyPr/>
        <a:lstStyle/>
        <a:p>
          <a:endParaRPr lang="ru-RU"/>
        </a:p>
      </dgm:t>
    </dgm:pt>
    <dgm:pt modelId="{0A5829BB-3286-4F29-9707-3F6A09D1F027}" type="pres">
      <dgm:prSet presAssocID="{0C3AC4E3-9C57-4FDA-AFC5-E56C619DB854}" presName="hierChild4" presStyleCnt="0"/>
      <dgm:spPr/>
      <dgm:t>
        <a:bodyPr/>
        <a:lstStyle/>
        <a:p>
          <a:endParaRPr lang="ru-RU"/>
        </a:p>
      </dgm:t>
    </dgm:pt>
    <dgm:pt modelId="{C1771055-8441-487C-B860-32AC9A0E84D6}" type="pres">
      <dgm:prSet presAssocID="{0C3AC4E3-9C57-4FDA-AFC5-E56C619DB854}" presName="hierChild5" presStyleCnt="0"/>
      <dgm:spPr/>
      <dgm:t>
        <a:bodyPr/>
        <a:lstStyle/>
        <a:p>
          <a:endParaRPr lang="ru-RU"/>
        </a:p>
      </dgm:t>
    </dgm:pt>
    <dgm:pt modelId="{16AA951D-C632-4B80-8851-2DCF29748A71}" type="pres">
      <dgm:prSet presAssocID="{6BC39BE9-24FE-42D8-B30E-A2359B0ECF7F}" presName="Name37" presStyleLbl="parChTrans1D4" presStyleIdx="1" presStyleCnt="4"/>
      <dgm:spPr/>
      <dgm:t>
        <a:bodyPr/>
        <a:lstStyle/>
        <a:p>
          <a:endParaRPr lang="ru-RU"/>
        </a:p>
      </dgm:t>
    </dgm:pt>
    <dgm:pt modelId="{DC7CF30F-FC6C-47F9-8516-7163D9DD6057}" type="pres">
      <dgm:prSet presAssocID="{22F222A6-AA83-4195-A442-1AC0EB3598AF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B39E875A-9338-4509-BE04-479C61EC923F}" type="pres">
      <dgm:prSet presAssocID="{22F222A6-AA83-4195-A442-1AC0EB3598AF}" presName="rootComposite" presStyleCnt="0"/>
      <dgm:spPr/>
      <dgm:t>
        <a:bodyPr/>
        <a:lstStyle/>
        <a:p>
          <a:endParaRPr lang="ru-RU"/>
        </a:p>
      </dgm:t>
    </dgm:pt>
    <dgm:pt modelId="{F68A3064-F0F5-4B30-AF12-E471F66DE78C}" type="pres">
      <dgm:prSet presAssocID="{22F222A6-AA83-4195-A442-1AC0EB3598AF}" presName="rootText" presStyleLbl="node4" presStyleIdx="1" presStyleCnt="4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4C83160C-DF1A-4673-AFBF-BE11EFC717CC}" type="pres">
      <dgm:prSet presAssocID="{22F222A6-AA83-4195-A442-1AC0EB3598AF}" presName="rootConnector" presStyleLbl="node4" presStyleIdx="1" presStyleCnt="4"/>
      <dgm:spPr/>
      <dgm:t>
        <a:bodyPr/>
        <a:lstStyle/>
        <a:p>
          <a:endParaRPr lang="ru-RU"/>
        </a:p>
      </dgm:t>
    </dgm:pt>
    <dgm:pt modelId="{8FC852E0-23E1-4215-9EDC-8BB6080E4791}" type="pres">
      <dgm:prSet presAssocID="{22F222A6-AA83-4195-A442-1AC0EB3598AF}" presName="hierChild4" presStyleCnt="0"/>
      <dgm:spPr/>
      <dgm:t>
        <a:bodyPr/>
        <a:lstStyle/>
        <a:p>
          <a:endParaRPr lang="ru-RU"/>
        </a:p>
      </dgm:t>
    </dgm:pt>
    <dgm:pt modelId="{9227248B-7474-4D95-8C56-FF57E971F368}" type="pres">
      <dgm:prSet presAssocID="{22F222A6-AA83-4195-A442-1AC0EB3598AF}" presName="hierChild5" presStyleCnt="0"/>
      <dgm:spPr/>
      <dgm:t>
        <a:bodyPr/>
        <a:lstStyle/>
        <a:p>
          <a:endParaRPr lang="ru-RU"/>
        </a:p>
      </dgm:t>
    </dgm:pt>
    <dgm:pt modelId="{E0097F9D-BCCB-4B9F-BEAF-1D87A6A94350}" type="pres">
      <dgm:prSet presAssocID="{D13394FB-25E8-4238-B214-4BB0896DCCB8}" presName="hierChild5" presStyleCnt="0"/>
      <dgm:spPr/>
      <dgm:t>
        <a:bodyPr/>
        <a:lstStyle/>
        <a:p>
          <a:endParaRPr lang="ru-RU"/>
        </a:p>
      </dgm:t>
    </dgm:pt>
    <dgm:pt modelId="{4EF328C6-0871-49AF-8FA9-BE7A27BD92BE}" type="pres">
      <dgm:prSet presAssocID="{BC84E1F6-94DA-40C2-9C5D-53365E99FFA4}" presName="Name37" presStyleLbl="parChTrans1D3" presStyleIdx="1" presStyleCnt="6"/>
      <dgm:spPr/>
      <dgm:t>
        <a:bodyPr/>
        <a:lstStyle/>
        <a:p>
          <a:endParaRPr lang="ru-RU"/>
        </a:p>
      </dgm:t>
    </dgm:pt>
    <dgm:pt modelId="{B07BF8AE-2ACF-4931-BC01-AD04E0627BB6}" type="pres">
      <dgm:prSet presAssocID="{F62AFE41-85DB-43AE-A471-FA5117F7DD13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FBB167C6-7EC2-43E9-8918-C8316C6D1939}" type="pres">
      <dgm:prSet presAssocID="{F62AFE41-85DB-43AE-A471-FA5117F7DD13}" presName="rootComposite" presStyleCnt="0"/>
      <dgm:spPr/>
      <dgm:t>
        <a:bodyPr/>
        <a:lstStyle/>
        <a:p>
          <a:endParaRPr lang="ru-RU"/>
        </a:p>
      </dgm:t>
    </dgm:pt>
    <dgm:pt modelId="{6014B8E5-05B6-4905-8DD1-BB35ABDFCF78}" type="pres">
      <dgm:prSet presAssocID="{F62AFE41-85DB-43AE-A471-FA5117F7DD13}" presName="rootText" presStyleLbl="node3" presStyleIdx="1" presStyleCnt="6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8C3D3DC3-F5A5-41FD-890C-693820C72E42}" type="pres">
      <dgm:prSet presAssocID="{F62AFE41-85DB-43AE-A471-FA5117F7DD13}" presName="rootConnector" presStyleLbl="node3" presStyleIdx="1" presStyleCnt="6"/>
      <dgm:spPr/>
      <dgm:t>
        <a:bodyPr/>
        <a:lstStyle/>
        <a:p>
          <a:endParaRPr lang="ru-RU"/>
        </a:p>
      </dgm:t>
    </dgm:pt>
    <dgm:pt modelId="{34D96625-1C75-4304-8D42-115AC8C009FD}" type="pres">
      <dgm:prSet presAssocID="{F62AFE41-85DB-43AE-A471-FA5117F7DD13}" presName="hierChild4" presStyleCnt="0"/>
      <dgm:spPr/>
      <dgm:t>
        <a:bodyPr/>
        <a:lstStyle/>
        <a:p>
          <a:endParaRPr lang="ru-RU"/>
        </a:p>
      </dgm:t>
    </dgm:pt>
    <dgm:pt modelId="{BE8B2357-D65A-42AF-B33C-03836C04BF86}" type="pres">
      <dgm:prSet presAssocID="{F62AFE41-85DB-43AE-A471-FA5117F7DD13}" presName="hierChild5" presStyleCnt="0"/>
      <dgm:spPr/>
      <dgm:t>
        <a:bodyPr/>
        <a:lstStyle/>
        <a:p>
          <a:endParaRPr lang="ru-RU"/>
        </a:p>
      </dgm:t>
    </dgm:pt>
    <dgm:pt modelId="{DD2A7788-80BD-40BA-85CD-95D63F428E54}" type="pres">
      <dgm:prSet presAssocID="{499BE7DF-3128-4757-B3E0-66549965C0C8}" presName="hierChild5" presStyleCnt="0"/>
      <dgm:spPr/>
      <dgm:t>
        <a:bodyPr/>
        <a:lstStyle/>
        <a:p>
          <a:endParaRPr lang="ru-RU"/>
        </a:p>
      </dgm:t>
    </dgm:pt>
    <dgm:pt modelId="{0D2F298A-FC27-421F-BF72-7F9A1F236A85}" type="pres">
      <dgm:prSet presAssocID="{24FD7D7C-D75F-440B-89F4-08D16A21D7F1}" presName="Name37" presStyleLbl="parChTrans1D2" presStyleIdx="1" presStyleCnt="3"/>
      <dgm:spPr/>
      <dgm:t>
        <a:bodyPr/>
        <a:lstStyle/>
        <a:p>
          <a:endParaRPr lang="ru-RU"/>
        </a:p>
      </dgm:t>
    </dgm:pt>
    <dgm:pt modelId="{A679A362-D3E9-4090-A093-58461A1C441E}" type="pres">
      <dgm:prSet presAssocID="{6CDF5609-872D-46E6-9E83-73E25521EEE9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2A1ABDBD-E1FB-4375-A282-0E3C05112494}" type="pres">
      <dgm:prSet presAssocID="{6CDF5609-872D-46E6-9E83-73E25521EEE9}" presName="rootComposite" presStyleCnt="0"/>
      <dgm:spPr/>
      <dgm:t>
        <a:bodyPr/>
        <a:lstStyle/>
        <a:p>
          <a:endParaRPr lang="ru-RU"/>
        </a:p>
      </dgm:t>
    </dgm:pt>
    <dgm:pt modelId="{EC4447BB-6B57-45C0-AFB9-5C6C2D663DE2}" type="pres">
      <dgm:prSet presAssocID="{6CDF5609-872D-46E6-9E83-73E25521EEE9}" presName="rootText" presStyleLbl="node2" presStyleIdx="1" presStyleCnt="3" custLinFactNeighborX="2739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DB4D4B06-2B0D-4AF1-B691-25FC300F732F}" type="pres">
      <dgm:prSet presAssocID="{6CDF5609-872D-46E6-9E83-73E25521EEE9}" presName="rootConnector" presStyleLbl="node2" presStyleIdx="1" presStyleCnt="3"/>
      <dgm:spPr/>
      <dgm:t>
        <a:bodyPr/>
        <a:lstStyle/>
        <a:p>
          <a:endParaRPr lang="ru-RU"/>
        </a:p>
      </dgm:t>
    </dgm:pt>
    <dgm:pt modelId="{734CCD82-A13E-4111-BE1E-28486865DB4A}" type="pres">
      <dgm:prSet presAssocID="{6CDF5609-872D-46E6-9E83-73E25521EEE9}" presName="hierChild4" presStyleCnt="0"/>
      <dgm:spPr/>
      <dgm:t>
        <a:bodyPr/>
        <a:lstStyle/>
        <a:p>
          <a:endParaRPr lang="ru-RU"/>
        </a:p>
      </dgm:t>
    </dgm:pt>
    <dgm:pt modelId="{CD33BE00-8BAA-4A67-9A3D-B49C82B34ED9}" type="pres">
      <dgm:prSet presAssocID="{FD8B8810-4DF4-442B-96F5-A5C0504E0709}" presName="Name37" presStyleLbl="parChTrans1D3" presStyleIdx="2" presStyleCnt="6"/>
      <dgm:spPr/>
      <dgm:t>
        <a:bodyPr/>
        <a:lstStyle/>
        <a:p>
          <a:endParaRPr lang="ru-RU"/>
        </a:p>
      </dgm:t>
    </dgm:pt>
    <dgm:pt modelId="{91BEFC7C-EAC3-4693-B488-15226B33BBD3}" type="pres">
      <dgm:prSet presAssocID="{B69D2207-5216-4C71-8AF7-E48266F7AD7D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2B124E7F-2C25-42AC-A841-8AF38554D886}" type="pres">
      <dgm:prSet presAssocID="{B69D2207-5216-4C71-8AF7-E48266F7AD7D}" presName="rootComposite" presStyleCnt="0"/>
      <dgm:spPr/>
      <dgm:t>
        <a:bodyPr/>
        <a:lstStyle/>
        <a:p>
          <a:endParaRPr lang="ru-RU"/>
        </a:p>
      </dgm:t>
    </dgm:pt>
    <dgm:pt modelId="{BAE5CCD7-C0A5-4FC1-8E83-87F7EA5E8AF8}" type="pres">
      <dgm:prSet presAssocID="{B69D2207-5216-4C71-8AF7-E48266F7AD7D}" presName="rootText" presStyleLbl="node3" presStyleIdx="2" presStyleCnt="6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45500A7F-B354-4F79-9FDF-27B6FE9B2629}" type="pres">
      <dgm:prSet presAssocID="{B69D2207-5216-4C71-8AF7-E48266F7AD7D}" presName="rootConnector" presStyleLbl="node3" presStyleIdx="2" presStyleCnt="6"/>
      <dgm:spPr/>
      <dgm:t>
        <a:bodyPr/>
        <a:lstStyle/>
        <a:p>
          <a:endParaRPr lang="ru-RU"/>
        </a:p>
      </dgm:t>
    </dgm:pt>
    <dgm:pt modelId="{5FBF67C5-8F08-4FD2-8BD1-D8536D86BC6E}" type="pres">
      <dgm:prSet presAssocID="{B69D2207-5216-4C71-8AF7-E48266F7AD7D}" presName="hierChild4" presStyleCnt="0"/>
      <dgm:spPr/>
      <dgm:t>
        <a:bodyPr/>
        <a:lstStyle/>
        <a:p>
          <a:endParaRPr lang="ru-RU"/>
        </a:p>
      </dgm:t>
    </dgm:pt>
    <dgm:pt modelId="{236BD117-4513-4EB8-9B4F-DC9B7DF9C397}" type="pres">
      <dgm:prSet presAssocID="{B69D2207-5216-4C71-8AF7-E48266F7AD7D}" presName="hierChild5" presStyleCnt="0"/>
      <dgm:spPr/>
      <dgm:t>
        <a:bodyPr/>
        <a:lstStyle/>
        <a:p>
          <a:endParaRPr lang="ru-RU"/>
        </a:p>
      </dgm:t>
    </dgm:pt>
    <dgm:pt modelId="{5E3DC058-666F-4321-8C7C-80657EF33801}" type="pres">
      <dgm:prSet presAssocID="{6CDF5609-872D-46E6-9E83-73E25521EEE9}" presName="hierChild5" presStyleCnt="0"/>
      <dgm:spPr/>
      <dgm:t>
        <a:bodyPr/>
        <a:lstStyle/>
        <a:p>
          <a:endParaRPr lang="ru-RU"/>
        </a:p>
      </dgm:t>
    </dgm:pt>
    <dgm:pt modelId="{606E7827-96C8-4907-89C5-65D2DDF7BD15}" type="pres">
      <dgm:prSet presAssocID="{1B614C2B-D1D1-4F55-BE5E-AA499384E724}" presName="Name37" presStyleLbl="parChTrans1D2" presStyleIdx="2" presStyleCnt="3"/>
      <dgm:spPr/>
      <dgm:t>
        <a:bodyPr/>
        <a:lstStyle/>
        <a:p>
          <a:endParaRPr lang="ru-RU"/>
        </a:p>
      </dgm:t>
    </dgm:pt>
    <dgm:pt modelId="{53EE1309-987B-4E2E-B152-00E72EADECAE}" type="pres">
      <dgm:prSet presAssocID="{335F69AD-A3A4-4CA5-AD19-756C86AA381E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14F4624D-7C4C-4F34-850C-1485D53E2E10}" type="pres">
      <dgm:prSet presAssocID="{335F69AD-A3A4-4CA5-AD19-756C86AA381E}" presName="rootComposite" presStyleCnt="0"/>
      <dgm:spPr/>
      <dgm:t>
        <a:bodyPr/>
        <a:lstStyle/>
        <a:p>
          <a:endParaRPr lang="ru-RU"/>
        </a:p>
      </dgm:t>
    </dgm:pt>
    <dgm:pt modelId="{4CA5F733-A305-4095-AAD0-470FEB3C64A7}" type="pres">
      <dgm:prSet presAssocID="{335F69AD-A3A4-4CA5-AD19-756C86AA381E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1C12EB9E-5E02-4695-B007-8081ABCEB022}" type="pres">
      <dgm:prSet presAssocID="{335F69AD-A3A4-4CA5-AD19-756C86AA381E}" presName="rootConnector" presStyleLbl="node2" presStyleIdx="2" presStyleCnt="3"/>
      <dgm:spPr/>
      <dgm:t>
        <a:bodyPr/>
        <a:lstStyle/>
        <a:p>
          <a:endParaRPr lang="ru-RU"/>
        </a:p>
      </dgm:t>
    </dgm:pt>
    <dgm:pt modelId="{32A20F41-3C63-4AB0-9ED6-17E4082CDC48}" type="pres">
      <dgm:prSet presAssocID="{335F69AD-A3A4-4CA5-AD19-756C86AA381E}" presName="hierChild4" presStyleCnt="0"/>
      <dgm:spPr/>
      <dgm:t>
        <a:bodyPr/>
        <a:lstStyle/>
        <a:p>
          <a:endParaRPr lang="ru-RU"/>
        </a:p>
      </dgm:t>
    </dgm:pt>
    <dgm:pt modelId="{2498DFBF-06D3-4217-93B8-C5BB0EA26078}" type="pres">
      <dgm:prSet presAssocID="{0B013F25-B05E-4549-8EEA-F43EBD109724}" presName="Name37" presStyleLbl="parChTrans1D3" presStyleIdx="3" presStyleCnt="6"/>
      <dgm:spPr/>
      <dgm:t>
        <a:bodyPr/>
        <a:lstStyle/>
        <a:p>
          <a:endParaRPr lang="ru-RU"/>
        </a:p>
      </dgm:t>
    </dgm:pt>
    <dgm:pt modelId="{B307DD76-B9B3-4199-9B00-7FCC3B54DC63}" type="pres">
      <dgm:prSet presAssocID="{56E6D67A-A142-4ECF-902F-80F31EFFF6FF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A015DE4B-D06E-4E90-8FC9-DD08E03A7035}" type="pres">
      <dgm:prSet presAssocID="{56E6D67A-A142-4ECF-902F-80F31EFFF6FF}" presName="rootComposite" presStyleCnt="0"/>
      <dgm:spPr/>
      <dgm:t>
        <a:bodyPr/>
        <a:lstStyle/>
        <a:p>
          <a:endParaRPr lang="ru-RU"/>
        </a:p>
      </dgm:t>
    </dgm:pt>
    <dgm:pt modelId="{9FA580F8-C079-46E3-BE3A-E7B99402BC37}" type="pres">
      <dgm:prSet presAssocID="{56E6D67A-A142-4ECF-902F-80F31EFFF6FF}" presName="rootText" presStyleLbl="node3" presStyleIdx="3" presStyleCnt="6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B530B891-A5EA-4CF1-B404-47035927A21F}" type="pres">
      <dgm:prSet presAssocID="{56E6D67A-A142-4ECF-902F-80F31EFFF6FF}" presName="rootConnector" presStyleLbl="node3" presStyleIdx="3" presStyleCnt="6"/>
      <dgm:spPr/>
      <dgm:t>
        <a:bodyPr/>
        <a:lstStyle/>
        <a:p>
          <a:endParaRPr lang="ru-RU"/>
        </a:p>
      </dgm:t>
    </dgm:pt>
    <dgm:pt modelId="{A459005C-C865-4AD5-852C-297B81C9F07B}" type="pres">
      <dgm:prSet presAssocID="{56E6D67A-A142-4ECF-902F-80F31EFFF6FF}" presName="hierChild4" presStyleCnt="0"/>
      <dgm:spPr/>
      <dgm:t>
        <a:bodyPr/>
        <a:lstStyle/>
        <a:p>
          <a:endParaRPr lang="ru-RU"/>
        </a:p>
      </dgm:t>
    </dgm:pt>
    <dgm:pt modelId="{57926BA0-00CC-48BF-95C7-41C7BFCED541}" type="pres">
      <dgm:prSet presAssocID="{3D95873B-A4F1-42B5-993B-FEFE43E7E7E9}" presName="Name37" presStyleLbl="parChTrans1D4" presStyleIdx="2" presStyleCnt="4"/>
      <dgm:spPr/>
      <dgm:t>
        <a:bodyPr/>
        <a:lstStyle/>
        <a:p>
          <a:endParaRPr lang="ru-RU"/>
        </a:p>
      </dgm:t>
    </dgm:pt>
    <dgm:pt modelId="{A8B62A93-B1F7-4076-A6CC-B6106128F6AC}" type="pres">
      <dgm:prSet presAssocID="{8F65D884-7435-4F84-875C-022EF7AE3776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C7D348BC-52A1-47E2-9747-A2D28F7AFD9F}" type="pres">
      <dgm:prSet presAssocID="{8F65D884-7435-4F84-875C-022EF7AE3776}" presName="rootComposite" presStyleCnt="0"/>
      <dgm:spPr/>
      <dgm:t>
        <a:bodyPr/>
        <a:lstStyle/>
        <a:p>
          <a:endParaRPr lang="ru-RU"/>
        </a:p>
      </dgm:t>
    </dgm:pt>
    <dgm:pt modelId="{F34D6963-7A7C-4685-9C9D-B94ABB18C08E}" type="pres">
      <dgm:prSet presAssocID="{8F65D884-7435-4F84-875C-022EF7AE3776}" presName="rootText" presStyleLbl="node4" presStyleIdx="2" presStyleCnt="4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D64095AA-80AD-4BC4-A63C-9CB0728F4E71}" type="pres">
      <dgm:prSet presAssocID="{8F65D884-7435-4F84-875C-022EF7AE3776}" presName="rootConnector" presStyleLbl="node4" presStyleIdx="2" presStyleCnt="4"/>
      <dgm:spPr/>
      <dgm:t>
        <a:bodyPr/>
        <a:lstStyle/>
        <a:p>
          <a:endParaRPr lang="ru-RU"/>
        </a:p>
      </dgm:t>
    </dgm:pt>
    <dgm:pt modelId="{697ED893-45F3-4BA4-A12B-2F79DEE4A078}" type="pres">
      <dgm:prSet presAssocID="{8F65D884-7435-4F84-875C-022EF7AE3776}" presName="hierChild4" presStyleCnt="0"/>
      <dgm:spPr/>
      <dgm:t>
        <a:bodyPr/>
        <a:lstStyle/>
        <a:p>
          <a:endParaRPr lang="ru-RU"/>
        </a:p>
      </dgm:t>
    </dgm:pt>
    <dgm:pt modelId="{62EB6B28-119E-4F9D-BEED-6796B41CB8F3}" type="pres">
      <dgm:prSet presAssocID="{8F65D884-7435-4F84-875C-022EF7AE3776}" presName="hierChild5" presStyleCnt="0"/>
      <dgm:spPr/>
      <dgm:t>
        <a:bodyPr/>
        <a:lstStyle/>
        <a:p>
          <a:endParaRPr lang="ru-RU"/>
        </a:p>
      </dgm:t>
    </dgm:pt>
    <dgm:pt modelId="{493C29AD-FB12-4B4D-AE70-A03EBE48604F}" type="pres">
      <dgm:prSet presAssocID="{AF07AF22-6A46-4730-848A-17E14195CA56}" presName="Name37" presStyleLbl="parChTrans1D4" presStyleIdx="3" presStyleCnt="4"/>
      <dgm:spPr/>
      <dgm:t>
        <a:bodyPr/>
        <a:lstStyle/>
        <a:p>
          <a:endParaRPr lang="ru-RU"/>
        </a:p>
      </dgm:t>
    </dgm:pt>
    <dgm:pt modelId="{EAA00F8C-DC3A-4A9B-B32B-1C080FD95C4D}" type="pres">
      <dgm:prSet presAssocID="{9EADF5C4-8E44-4701-B370-A820B609563F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288D5120-4263-4518-9E86-33C3478C2584}" type="pres">
      <dgm:prSet presAssocID="{9EADF5C4-8E44-4701-B370-A820B609563F}" presName="rootComposite" presStyleCnt="0"/>
      <dgm:spPr/>
      <dgm:t>
        <a:bodyPr/>
        <a:lstStyle/>
        <a:p>
          <a:endParaRPr lang="ru-RU"/>
        </a:p>
      </dgm:t>
    </dgm:pt>
    <dgm:pt modelId="{88FA8F14-37B2-4DD9-ADAF-03BF6A5B4AC3}" type="pres">
      <dgm:prSet presAssocID="{9EADF5C4-8E44-4701-B370-A820B609563F}" presName="rootText" presStyleLbl="node4" presStyleIdx="3" presStyleCnt="4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D6CE7245-04AA-4D53-8486-1C2C0CCC86A7}" type="pres">
      <dgm:prSet presAssocID="{9EADF5C4-8E44-4701-B370-A820B609563F}" presName="rootConnector" presStyleLbl="node4" presStyleIdx="3" presStyleCnt="4"/>
      <dgm:spPr/>
      <dgm:t>
        <a:bodyPr/>
        <a:lstStyle/>
        <a:p>
          <a:endParaRPr lang="ru-RU"/>
        </a:p>
      </dgm:t>
    </dgm:pt>
    <dgm:pt modelId="{75270959-C190-4B0D-85AE-ABD02AD34E07}" type="pres">
      <dgm:prSet presAssocID="{9EADF5C4-8E44-4701-B370-A820B609563F}" presName="hierChild4" presStyleCnt="0"/>
      <dgm:spPr/>
      <dgm:t>
        <a:bodyPr/>
        <a:lstStyle/>
        <a:p>
          <a:endParaRPr lang="ru-RU"/>
        </a:p>
      </dgm:t>
    </dgm:pt>
    <dgm:pt modelId="{5F5D043F-58B3-44BB-99DD-B7A7BF031AEC}" type="pres">
      <dgm:prSet presAssocID="{9EADF5C4-8E44-4701-B370-A820B609563F}" presName="hierChild5" presStyleCnt="0"/>
      <dgm:spPr/>
      <dgm:t>
        <a:bodyPr/>
        <a:lstStyle/>
        <a:p>
          <a:endParaRPr lang="ru-RU"/>
        </a:p>
      </dgm:t>
    </dgm:pt>
    <dgm:pt modelId="{580A8FBD-182F-4BEB-BFA5-2B0432E431F5}" type="pres">
      <dgm:prSet presAssocID="{56E6D67A-A142-4ECF-902F-80F31EFFF6FF}" presName="hierChild5" presStyleCnt="0"/>
      <dgm:spPr/>
      <dgm:t>
        <a:bodyPr/>
        <a:lstStyle/>
        <a:p>
          <a:endParaRPr lang="ru-RU"/>
        </a:p>
      </dgm:t>
    </dgm:pt>
    <dgm:pt modelId="{93B8AC33-1890-4A2F-856E-91AEFFC6E3CB}" type="pres">
      <dgm:prSet presAssocID="{0BF3BFAD-C3F9-4E47-8A82-035FB0531497}" presName="Name37" presStyleLbl="parChTrans1D3" presStyleIdx="4" presStyleCnt="6"/>
      <dgm:spPr/>
      <dgm:t>
        <a:bodyPr/>
        <a:lstStyle/>
        <a:p>
          <a:endParaRPr lang="ru-RU"/>
        </a:p>
      </dgm:t>
    </dgm:pt>
    <dgm:pt modelId="{44EFDEC6-F035-4345-AE6E-3B4B9C4F708E}" type="pres">
      <dgm:prSet presAssocID="{CF995A30-06D5-4D27-9F65-C3902955E3DE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064337B2-512C-4190-A68D-1757C87BB060}" type="pres">
      <dgm:prSet presAssocID="{CF995A30-06D5-4D27-9F65-C3902955E3DE}" presName="rootComposite" presStyleCnt="0"/>
      <dgm:spPr/>
      <dgm:t>
        <a:bodyPr/>
        <a:lstStyle/>
        <a:p>
          <a:endParaRPr lang="ru-RU"/>
        </a:p>
      </dgm:t>
    </dgm:pt>
    <dgm:pt modelId="{5DCA6B92-CE42-4D3E-BC28-628500891EDA}" type="pres">
      <dgm:prSet presAssocID="{CF995A30-06D5-4D27-9F65-C3902955E3DE}" presName="rootText" presStyleLbl="node3" presStyleIdx="4" presStyleCnt="6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04F25EF4-E309-4BD8-B8D0-AC51A31FFF4F}" type="pres">
      <dgm:prSet presAssocID="{CF995A30-06D5-4D27-9F65-C3902955E3DE}" presName="rootConnector" presStyleLbl="node3" presStyleIdx="4" presStyleCnt="6"/>
      <dgm:spPr/>
      <dgm:t>
        <a:bodyPr/>
        <a:lstStyle/>
        <a:p>
          <a:endParaRPr lang="ru-RU"/>
        </a:p>
      </dgm:t>
    </dgm:pt>
    <dgm:pt modelId="{B2024437-320A-4BBE-B192-E77410FF0A0E}" type="pres">
      <dgm:prSet presAssocID="{CF995A30-06D5-4D27-9F65-C3902955E3DE}" presName="hierChild4" presStyleCnt="0"/>
      <dgm:spPr/>
      <dgm:t>
        <a:bodyPr/>
        <a:lstStyle/>
        <a:p>
          <a:endParaRPr lang="ru-RU"/>
        </a:p>
      </dgm:t>
    </dgm:pt>
    <dgm:pt modelId="{E4860FD8-7ABF-46B9-8F97-88C72C8401B6}" type="pres">
      <dgm:prSet presAssocID="{CF995A30-06D5-4D27-9F65-C3902955E3DE}" presName="hierChild5" presStyleCnt="0"/>
      <dgm:spPr/>
      <dgm:t>
        <a:bodyPr/>
        <a:lstStyle/>
        <a:p>
          <a:endParaRPr lang="ru-RU"/>
        </a:p>
      </dgm:t>
    </dgm:pt>
    <dgm:pt modelId="{A7EEC238-9DDB-4EA2-83DE-61823D1C4C3C}" type="pres">
      <dgm:prSet presAssocID="{883DE798-1FA7-4268-A180-C087E5D5E5ED}" presName="Name37" presStyleLbl="parChTrans1D3" presStyleIdx="5" presStyleCnt="6"/>
      <dgm:spPr/>
      <dgm:t>
        <a:bodyPr/>
        <a:lstStyle/>
        <a:p>
          <a:endParaRPr lang="ru-RU"/>
        </a:p>
      </dgm:t>
    </dgm:pt>
    <dgm:pt modelId="{2DE4BBD0-81A2-45A7-96E2-DE06406CE4FB}" type="pres">
      <dgm:prSet presAssocID="{548EAF35-47D2-48E4-AB81-9D939D45E37E}" presName="hierRoot2" presStyleCnt="0">
        <dgm:presLayoutVars>
          <dgm:hierBranch val="init"/>
        </dgm:presLayoutVars>
      </dgm:prSet>
      <dgm:spPr/>
      <dgm:t>
        <a:bodyPr/>
        <a:lstStyle/>
        <a:p>
          <a:endParaRPr lang="ru-RU"/>
        </a:p>
      </dgm:t>
    </dgm:pt>
    <dgm:pt modelId="{0C5D48DD-63A1-4A43-B155-D36E48487D6B}" type="pres">
      <dgm:prSet presAssocID="{548EAF35-47D2-48E4-AB81-9D939D45E37E}" presName="rootComposite" presStyleCnt="0"/>
      <dgm:spPr/>
      <dgm:t>
        <a:bodyPr/>
        <a:lstStyle/>
        <a:p>
          <a:endParaRPr lang="ru-RU"/>
        </a:p>
      </dgm:t>
    </dgm:pt>
    <dgm:pt modelId="{138369A8-E7CE-403B-8754-87FD502FC337}" type="pres">
      <dgm:prSet presAssocID="{548EAF35-47D2-48E4-AB81-9D939D45E37E}" presName="rootText" presStyleLbl="node3" presStyleIdx="5" presStyleCnt="6">
        <dgm:presLayoutVars>
          <dgm:chPref val="3"/>
        </dgm:presLayoutVars>
      </dgm:prSet>
      <dgm:spPr/>
      <dgm:t>
        <a:bodyPr/>
        <a:lstStyle/>
        <a:p>
          <a:endParaRPr lang="ru-RU"/>
        </a:p>
      </dgm:t>
    </dgm:pt>
    <dgm:pt modelId="{AAB1DE20-FB2F-48F0-9B0B-C6E20BF05124}" type="pres">
      <dgm:prSet presAssocID="{548EAF35-47D2-48E4-AB81-9D939D45E37E}" presName="rootConnector" presStyleLbl="node3" presStyleIdx="5" presStyleCnt="6"/>
      <dgm:spPr/>
      <dgm:t>
        <a:bodyPr/>
        <a:lstStyle/>
        <a:p>
          <a:endParaRPr lang="ru-RU"/>
        </a:p>
      </dgm:t>
    </dgm:pt>
    <dgm:pt modelId="{1A03BC96-D236-42BC-90AA-30FC64E96D84}" type="pres">
      <dgm:prSet presAssocID="{548EAF35-47D2-48E4-AB81-9D939D45E37E}" presName="hierChild4" presStyleCnt="0"/>
      <dgm:spPr/>
      <dgm:t>
        <a:bodyPr/>
        <a:lstStyle/>
        <a:p>
          <a:endParaRPr lang="ru-RU"/>
        </a:p>
      </dgm:t>
    </dgm:pt>
    <dgm:pt modelId="{7EF4FA22-6537-4BF7-83D6-2EF0A805BA31}" type="pres">
      <dgm:prSet presAssocID="{548EAF35-47D2-48E4-AB81-9D939D45E37E}" presName="hierChild5" presStyleCnt="0"/>
      <dgm:spPr/>
      <dgm:t>
        <a:bodyPr/>
        <a:lstStyle/>
        <a:p>
          <a:endParaRPr lang="ru-RU"/>
        </a:p>
      </dgm:t>
    </dgm:pt>
    <dgm:pt modelId="{BFF2FFD6-7C3A-4DB5-A22C-91DA0359629D}" type="pres">
      <dgm:prSet presAssocID="{335F69AD-A3A4-4CA5-AD19-756C86AA381E}" presName="hierChild5" presStyleCnt="0"/>
      <dgm:spPr/>
      <dgm:t>
        <a:bodyPr/>
        <a:lstStyle/>
        <a:p>
          <a:endParaRPr lang="ru-RU"/>
        </a:p>
      </dgm:t>
    </dgm:pt>
    <dgm:pt modelId="{5B34F670-FDB4-4C93-8ACC-94C57B15E63E}" type="pres">
      <dgm:prSet presAssocID="{17D4B251-5592-4C40-A3A5-D99455804C58}" presName="hierChild3" presStyleCnt="0"/>
      <dgm:spPr/>
      <dgm:t>
        <a:bodyPr/>
        <a:lstStyle/>
        <a:p>
          <a:endParaRPr lang="ru-RU"/>
        </a:p>
      </dgm:t>
    </dgm:pt>
  </dgm:ptLst>
  <dgm:cxnLst>
    <dgm:cxn modelId="{33226EC1-B132-4323-AD33-4A6D19754304}" srcId="{D13394FB-25E8-4238-B214-4BB0896DCCB8}" destId="{0C3AC4E3-9C57-4FDA-AFC5-E56C619DB854}" srcOrd="0" destOrd="0" parTransId="{CD128C4B-7598-4ABE-AAB8-BE77978BF60B}" sibTransId="{FD815167-86E9-4DF2-AC83-94EE74A78519}"/>
    <dgm:cxn modelId="{9F13368E-F132-47FA-BDE4-C6F2E5936604}" type="presOf" srcId="{0E6AEE99-4144-4416-B493-195E41FF1842}" destId="{59211733-B88B-4809-B8A4-05A6227FA153}" srcOrd="0" destOrd="0" presId="urn:microsoft.com/office/officeart/2005/8/layout/orgChart1"/>
    <dgm:cxn modelId="{3E10EBC8-036D-46C6-BAE2-E1DA61548284}" type="presOf" srcId="{3D95873B-A4F1-42B5-993B-FEFE43E7E7E9}" destId="{57926BA0-00CC-48BF-95C7-41C7BFCED541}" srcOrd="0" destOrd="0" presId="urn:microsoft.com/office/officeart/2005/8/layout/orgChart1"/>
    <dgm:cxn modelId="{A93770FA-9196-4A4B-9B37-359FA8CD4E07}" type="presOf" srcId="{6CDF5609-872D-46E6-9E83-73E25521EEE9}" destId="{EC4447BB-6B57-45C0-AFB9-5C6C2D663DE2}" srcOrd="0" destOrd="0" presId="urn:microsoft.com/office/officeart/2005/8/layout/orgChart1"/>
    <dgm:cxn modelId="{160498FF-840C-4718-BB4A-8A64C1CBE5AC}" type="presOf" srcId="{AF07AF22-6A46-4730-848A-17E14195CA56}" destId="{493C29AD-FB12-4B4D-AE70-A03EBE48604F}" srcOrd="0" destOrd="0" presId="urn:microsoft.com/office/officeart/2005/8/layout/orgChart1"/>
    <dgm:cxn modelId="{F824B4C1-C166-4811-8484-0809DAB612B3}" type="presOf" srcId="{548EAF35-47D2-48E4-AB81-9D939D45E37E}" destId="{AAB1DE20-FB2F-48F0-9B0B-C6E20BF05124}" srcOrd="1" destOrd="0" presId="urn:microsoft.com/office/officeart/2005/8/layout/orgChart1"/>
    <dgm:cxn modelId="{AC9B4444-D66A-405E-B2FA-CE72EA3A4BF3}" type="presOf" srcId="{F62AFE41-85DB-43AE-A471-FA5117F7DD13}" destId="{6014B8E5-05B6-4905-8DD1-BB35ABDFCF78}" srcOrd="0" destOrd="0" presId="urn:microsoft.com/office/officeart/2005/8/layout/orgChart1"/>
    <dgm:cxn modelId="{C41A538A-BAD1-4C09-B0F5-A32C00ECC13F}" srcId="{499BE7DF-3128-4757-B3E0-66549965C0C8}" destId="{D13394FB-25E8-4238-B214-4BB0896DCCB8}" srcOrd="0" destOrd="0" parTransId="{E6181E1F-4AF7-47FD-BE25-F77B472E01D3}" sibTransId="{E8A75C33-ABD5-4353-9097-6961616143EF}"/>
    <dgm:cxn modelId="{83AC2C00-0E88-4B34-B554-23E8ED061CE8}" srcId="{335F69AD-A3A4-4CA5-AD19-756C86AA381E}" destId="{CF995A30-06D5-4D27-9F65-C3902955E3DE}" srcOrd="1" destOrd="0" parTransId="{0BF3BFAD-C3F9-4E47-8A82-035FB0531497}" sibTransId="{FA97563A-AC09-411C-8BC8-D051C131D3B6}"/>
    <dgm:cxn modelId="{F582D622-EF84-4581-B700-A6DAA1884A74}" type="presOf" srcId="{499BE7DF-3128-4757-B3E0-66549965C0C8}" destId="{91618B9B-D429-415E-A00A-6F569872CEE8}" srcOrd="1" destOrd="0" presId="urn:microsoft.com/office/officeart/2005/8/layout/orgChart1"/>
    <dgm:cxn modelId="{22E6442E-97E5-4AB7-A069-C1B5932286AC}" type="presOf" srcId="{8F65D884-7435-4F84-875C-022EF7AE3776}" destId="{D64095AA-80AD-4BC4-A63C-9CB0728F4E71}" srcOrd="1" destOrd="0" presId="urn:microsoft.com/office/officeart/2005/8/layout/orgChart1"/>
    <dgm:cxn modelId="{1999AABF-E040-4212-BE89-AA989EE6A2D7}" type="presOf" srcId="{8F65D884-7435-4F84-875C-022EF7AE3776}" destId="{F34D6963-7A7C-4685-9C9D-B94ABB18C08E}" srcOrd="0" destOrd="0" presId="urn:microsoft.com/office/officeart/2005/8/layout/orgChart1"/>
    <dgm:cxn modelId="{089B50E8-75FB-4DEA-BF0E-2256F019982C}" type="presOf" srcId="{0C3AC4E3-9C57-4FDA-AFC5-E56C619DB854}" destId="{7AC58D24-94BC-4D35-97E9-18C863574499}" srcOrd="1" destOrd="0" presId="urn:microsoft.com/office/officeart/2005/8/layout/orgChart1"/>
    <dgm:cxn modelId="{89521B17-03D7-4FED-B0E9-039E7474DE67}" type="presOf" srcId="{335F69AD-A3A4-4CA5-AD19-756C86AA381E}" destId="{1C12EB9E-5E02-4695-B007-8081ABCEB022}" srcOrd="1" destOrd="0" presId="urn:microsoft.com/office/officeart/2005/8/layout/orgChart1"/>
    <dgm:cxn modelId="{5CF931B6-8C73-44E5-88BA-C3D2C5274438}" srcId="{56E6D67A-A142-4ECF-902F-80F31EFFF6FF}" destId="{9EADF5C4-8E44-4701-B370-A820B609563F}" srcOrd="1" destOrd="0" parTransId="{AF07AF22-6A46-4730-848A-17E14195CA56}" sibTransId="{1DAB7346-10C6-4263-A9A8-4871CA815383}"/>
    <dgm:cxn modelId="{64C2AA85-531D-476E-A622-70574DA823F5}" type="presOf" srcId="{F62AFE41-85DB-43AE-A471-FA5117F7DD13}" destId="{8C3D3DC3-F5A5-41FD-890C-693820C72E42}" srcOrd="1" destOrd="0" presId="urn:microsoft.com/office/officeart/2005/8/layout/orgChart1"/>
    <dgm:cxn modelId="{8025BA62-474E-4588-BC15-C31F71036AB4}" type="presOf" srcId="{548EAF35-47D2-48E4-AB81-9D939D45E37E}" destId="{138369A8-E7CE-403B-8754-87FD502FC337}" srcOrd="0" destOrd="0" presId="urn:microsoft.com/office/officeart/2005/8/layout/orgChart1"/>
    <dgm:cxn modelId="{7A39A74A-A4A9-445F-BFE3-A1E669EC5A87}" type="presOf" srcId="{24FD7D7C-D75F-440B-89F4-08D16A21D7F1}" destId="{0D2F298A-FC27-421F-BF72-7F9A1F236A85}" srcOrd="0" destOrd="0" presId="urn:microsoft.com/office/officeart/2005/8/layout/orgChart1"/>
    <dgm:cxn modelId="{E9298EE6-1C8D-4772-BAAA-52D0C8447B23}" type="presOf" srcId="{BC84E1F6-94DA-40C2-9C5D-53365E99FFA4}" destId="{4EF328C6-0871-49AF-8FA9-BE7A27BD92BE}" srcOrd="0" destOrd="0" presId="urn:microsoft.com/office/officeart/2005/8/layout/orgChart1"/>
    <dgm:cxn modelId="{B52ACE63-C2DF-40AE-AE41-D92A5B86FDF5}" srcId="{17D4B251-5592-4C40-A3A5-D99455804C58}" destId="{335F69AD-A3A4-4CA5-AD19-756C86AA381E}" srcOrd="2" destOrd="0" parTransId="{1B614C2B-D1D1-4F55-BE5E-AA499384E724}" sibTransId="{0F292200-DA33-498B-8A7A-AB7BA4A77EAD}"/>
    <dgm:cxn modelId="{846D2BAF-6FF5-4DF3-81FE-2EC49E98D900}" srcId="{17D4B251-5592-4C40-A3A5-D99455804C58}" destId="{499BE7DF-3128-4757-B3E0-66549965C0C8}" srcOrd="0" destOrd="0" parTransId="{0E6AEE99-4144-4416-B493-195E41FF1842}" sibTransId="{0F094515-EABA-4CE9-A388-A2DE863F7FEF}"/>
    <dgm:cxn modelId="{2DC8B848-55E9-4D01-B452-12F55616797C}" type="presOf" srcId="{56E6D67A-A142-4ECF-902F-80F31EFFF6FF}" destId="{B530B891-A5EA-4CF1-B404-47035927A21F}" srcOrd="1" destOrd="0" presId="urn:microsoft.com/office/officeart/2005/8/layout/orgChart1"/>
    <dgm:cxn modelId="{16A5D5D7-1BB4-4272-A201-DCA48DCE84BD}" srcId="{17D4B251-5592-4C40-A3A5-D99455804C58}" destId="{6CDF5609-872D-46E6-9E83-73E25521EEE9}" srcOrd="1" destOrd="0" parTransId="{24FD7D7C-D75F-440B-89F4-08D16A21D7F1}" sibTransId="{F61F7152-7FDF-432F-9232-B1CE02EB23C7}"/>
    <dgm:cxn modelId="{822C8336-4D0F-4293-9C56-56F2A7ED20A6}" srcId="{499BE7DF-3128-4757-B3E0-66549965C0C8}" destId="{F62AFE41-85DB-43AE-A471-FA5117F7DD13}" srcOrd="1" destOrd="0" parTransId="{BC84E1F6-94DA-40C2-9C5D-53365E99FFA4}" sibTransId="{1102457B-E267-4C32-976A-C4F0A1CB2DF6}"/>
    <dgm:cxn modelId="{E56627EE-569A-476B-AABE-9D880C0B9B2A}" type="presOf" srcId="{0B013F25-B05E-4549-8EEA-F43EBD109724}" destId="{2498DFBF-06D3-4217-93B8-C5BB0EA26078}" srcOrd="0" destOrd="0" presId="urn:microsoft.com/office/officeart/2005/8/layout/orgChart1"/>
    <dgm:cxn modelId="{0BE74EBA-2CEC-44B3-B484-7ADA644F96C8}" type="presOf" srcId="{0C3AC4E3-9C57-4FDA-AFC5-E56C619DB854}" destId="{93EBC867-31FE-460B-8087-63F98A34E1D0}" srcOrd="0" destOrd="0" presId="urn:microsoft.com/office/officeart/2005/8/layout/orgChart1"/>
    <dgm:cxn modelId="{F9BAE3A0-59C5-4933-BE3B-B37434AA1915}" type="presOf" srcId="{22F222A6-AA83-4195-A442-1AC0EB3598AF}" destId="{F68A3064-F0F5-4B30-AF12-E471F66DE78C}" srcOrd="0" destOrd="0" presId="urn:microsoft.com/office/officeart/2005/8/layout/orgChart1"/>
    <dgm:cxn modelId="{6E4E133D-A008-4F89-85B5-530FC944F34E}" type="presOf" srcId="{9EADF5C4-8E44-4701-B370-A820B609563F}" destId="{88FA8F14-37B2-4DD9-ADAF-03BF6A5B4AC3}" srcOrd="0" destOrd="0" presId="urn:microsoft.com/office/officeart/2005/8/layout/orgChart1"/>
    <dgm:cxn modelId="{13A7A258-5CDE-48E8-85D9-7210D75BE17C}" type="presOf" srcId="{56E6D67A-A142-4ECF-902F-80F31EFFF6FF}" destId="{9FA580F8-C079-46E3-BE3A-E7B99402BC37}" srcOrd="0" destOrd="0" presId="urn:microsoft.com/office/officeart/2005/8/layout/orgChart1"/>
    <dgm:cxn modelId="{EB71A392-3081-4F2C-A467-069468611281}" type="presOf" srcId="{0BF3BFAD-C3F9-4E47-8A82-035FB0531497}" destId="{93B8AC33-1890-4A2F-856E-91AEFFC6E3CB}" srcOrd="0" destOrd="0" presId="urn:microsoft.com/office/officeart/2005/8/layout/orgChart1"/>
    <dgm:cxn modelId="{B3B5D8A8-E6BB-4A68-9800-4C4A6E148873}" type="presOf" srcId="{D13394FB-25E8-4238-B214-4BB0896DCCB8}" destId="{3F938A75-BFA7-4A21-AB09-996680BB1A45}" srcOrd="1" destOrd="0" presId="urn:microsoft.com/office/officeart/2005/8/layout/orgChart1"/>
    <dgm:cxn modelId="{C6259614-F629-4428-B220-40C96A589F8B}" srcId="{56E6D67A-A142-4ECF-902F-80F31EFFF6FF}" destId="{8F65D884-7435-4F84-875C-022EF7AE3776}" srcOrd="0" destOrd="0" parTransId="{3D95873B-A4F1-42B5-993B-FEFE43E7E7E9}" sibTransId="{0FA723DF-CFC9-4658-88AA-9459EB6FCE3C}"/>
    <dgm:cxn modelId="{AC39491C-D803-4602-B7CA-2C593E8C40C6}" type="presOf" srcId="{CD128C4B-7598-4ABE-AAB8-BE77978BF60B}" destId="{BBFA27D4-945F-4816-9D40-995C2316BADC}" srcOrd="0" destOrd="0" presId="urn:microsoft.com/office/officeart/2005/8/layout/orgChart1"/>
    <dgm:cxn modelId="{E50F4C88-7C00-4838-9852-783007A38072}" type="presOf" srcId="{DF7E4D50-3C02-483B-A6CC-261481024A2D}" destId="{6003A284-737D-43A4-8E3A-B5BC60A94F43}" srcOrd="0" destOrd="0" presId="urn:microsoft.com/office/officeart/2005/8/layout/orgChart1"/>
    <dgm:cxn modelId="{E6BDECBF-4A9D-48C3-8C65-8860CFAC9C7A}" type="presOf" srcId="{335F69AD-A3A4-4CA5-AD19-756C86AA381E}" destId="{4CA5F733-A305-4095-AAD0-470FEB3C64A7}" srcOrd="0" destOrd="0" presId="urn:microsoft.com/office/officeart/2005/8/layout/orgChart1"/>
    <dgm:cxn modelId="{F524BAF8-2D78-4EF5-896C-21FD9C831CDC}" type="presOf" srcId="{CF995A30-06D5-4D27-9F65-C3902955E3DE}" destId="{04F25EF4-E309-4BD8-B8D0-AC51A31FFF4F}" srcOrd="1" destOrd="0" presId="urn:microsoft.com/office/officeart/2005/8/layout/orgChart1"/>
    <dgm:cxn modelId="{3D5FF796-8F8D-4EED-8AA6-C9973CA53C65}" type="presOf" srcId="{9EADF5C4-8E44-4701-B370-A820B609563F}" destId="{D6CE7245-04AA-4D53-8486-1C2C0CCC86A7}" srcOrd="1" destOrd="0" presId="urn:microsoft.com/office/officeart/2005/8/layout/orgChart1"/>
    <dgm:cxn modelId="{3F76310D-813E-4F77-B94B-6EAE35DDA9C7}" type="presOf" srcId="{17D4B251-5592-4C40-A3A5-D99455804C58}" destId="{E90F99DB-602E-4ECB-BB2E-F0C24A7DE3DA}" srcOrd="0" destOrd="0" presId="urn:microsoft.com/office/officeart/2005/8/layout/orgChart1"/>
    <dgm:cxn modelId="{0350317A-8873-40C2-BA61-8AA0FDBAABBF}" type="presOf" srcId="{499BE7DF-3128-4757-B3E0-66549965C0C8}" destId="{E457BE08-E675-4AD3-9DB2-A5A87FD7C400}" srcOrd="0" destOrd="0" presId="urn:microsoft.com/office/officeart/2005/8/layout/orgChart1"/>
    <dgm:cxn modelId="{0DB73287-E361-47E1-A79F-8CED7DA18B3C}" type="presOf" srcId="{E6181E1F-4AF7-47FD-BE25-F77B472E01D3}" destId="{9FFA1C7F-C8C2-4DB3-B9D4-C086A3AD75E8}" srcOrd="0" destOrd="0" presId="urn:microsoft.com/office/officeart/2005/8/layout/orgChart1"/>
    <dgm:cxn modelId="{D70B5267-97B5-4B64-BE6D-8DA099F527B4}" type="presOf" srcId="{6BC39BE9-24FE-42D8-B30E-A2359B0ECF7F}" destId="{16AA951D-C632-4B80-8851-2DCF29748A71}" srcOrd="0" destOrd="0" presId="urn:microsoft.com/office/officeart/2005/8/layout/orgChart1"/>
    <dgm:cxn modelId="{B808AAF8-DB33-4DD0-BAA0-4249EA6F301B}" type="presOf" srcId="{FD8B8810-4DF4-442B-96F5-A5C0504E0709}" destId="{CD33BE00-8BAA-4A67-9A3D-B49C82B34ED9}" srcOrd="0" destOrd="0" presId="urn:microsoft.com/office/officeart/2005/8/layout/orgChart1"/>
    <dgm:cxn modelId="{DDBEAB72-92A3-4733-9ECC-2C3B7548F674}" type="presOf" srcId="{883DE798-1FA7-4268-A180-C087E5D5E5ED}" destId="{A7EEC238-9DDB-4EA2-83DE-61823D1C4C3C}" srcOrd="0" destOrd="0" presId="urn:microsoft.com/office/officeart/2005/8/layout/orgChart1"/>
    <dgm:cxn modelId="{8F5AE43B-C9C6-494E-A7D9-7F5286D5CFD8}" type="presOf" srcId="{6CDF5609-872D-46E6-9E83-73E25521EEE9}" destId="{DB4D4B06-2B0D-4AF1-B691-25FC300F732F}" srcOrd="1" destOrd="0" presId="urn:microsoft.com/office/officeart/2005/8/layout/orgChart1"/>
    <dgm:cxn modelId="{B925621C-46C8-4EF6-87CC-213A96C6C4CF}" type="presOf" srcId="{CF995A30-06D5-4D27-9F65-C3902955E3DE}" destId="{5DCA6B92-CE42-4D3E-BC28-628500891EDA}" srcOrd="0" destOrd="0" presId="urn:microsoft.com/office/officeart/2005/8/layout/orgChart1"/>
    <dgm:cxn modelId="{9DB369C8-4117-40D9-BEC9-5E2D7268BDDE}" type="presOf" srcId="{1B614C2B-D1D1-4F55-BE5E-AA499384E724}" destId="{606E7827-96C8-4907-89C5-65D2DDF7BD15}" srcOrd="0" destOrd="0" presId="urn:microsoft.com/office/officeart/2005/8/layout/orgChart1"/>
    <dgm:cxn modelId="{340F849D-DBFD-4C0D-ABF9-70EC2C3D2088}" srcId="{335F69AD-A3A4-4CA5-AD19-756C86AA381E}" destId="{56E6D67A-A142-4ECF-902F-80F31EFFF6FF}" srcOrd="0" destOrd="0" parTransId="{0B013F25-B05E-4549-8EEA-F43EBD109724}" sibTransId="{86D59242-D0BE-4124-A8B6-4C9B6F1F9096}"/>
    <dgm:cxn modelId="{2747A11B-87AE-4768-9B29-5C246B0EB6BD}" type="presOf" srcId="{B69D2207-5216-4C71-8AF7-E48266F7AD7D}" destId="{BAE5CCD7-C0A5-4FC1-8E83-87F7EA5E8AF8}" srcOrd="0" destOrd="0" presId="urn:microsoft.com/office/officeart/2005/8/layout/orgChart1"/>
    <dgm:cxn modelId="{8AD25476-ECA1-41B8-91B6-2F387B260F86}" srcId="{DF7E4D50-3C02-483B-A6CC-261481024A2D}" destId="{17D4B251-5592-4C40-A3A5-D99455804C58}" srcOrd="0" destOrd="0" parTransId="{19F37661-8EB0-451A-B50E-2B8B3C46852A}" sibTransId="{1477F2AB-B5FF-46EB-8A0F-59BBC9B09EB7}"/>
    <dgm:cxn modelId="{55D961D4-BFC5-4A3C-B520-B90717170DD7}" type="presOf" srcId="{22F222A6-AA83-4195-A442-1AC0EB3598AF}" destId="{4C83160C-DF1A-4673-AFBF-BE11EFC717CC}" srcOrd="1" destOrd="0" presId="urn:microsoft.com/office/officeart/2005/8/layout/orgChart1"/>
    <dgm:cxn modelId="{762AE734-75B4-4D80-B66C-C677E534119F}" srcId="{335F69AD-A3A4-4CA5-AD19-756C86AA381E}" destId="{548EAF35-47D2-48E4-AB81-9D939D45E37E}" srcOrd="2" destOrd="0" parTransId="{883DE798-1FA7-4268-A180-C087E5D5E5ED}" sibTransId="{7F3E69E6-B14C-46E2-B639-C6537CB2B72E}"/>
    <dgm:cxn modelId="{E6D2CD89-125A-4320-8E6C-2C41C9B190F6}" srcId="{D13394FB-25E8-4238-B214-4BB0896DCCB8}" destId="{22F222A6-AA83-4195-A442-1AC0EB3598AF}" srcOrd="1" destOrd="0" parTransId="{6BC39BE9-24FE-42D8-B30E-A2359B0ECF7F}" sibTransId="{FEC77290-5567-494C-9ABA-A14E3B4FA349}"/>
    <dgm:cxn modelId="{B0FA2165-7761-45C9-8146-96C6CF3D487D}" type="presOf" srcId="{17D4B251-5592-4C40-A3A5-D99455804C58}" destId="{6E478F1E-AF36-440E-8AFF-B367A59E5A10}" srcOrd="1" destOrd="0" presId="urn:microsoft.com/office/officeart/2005/8/layout/orgChart1"/>
    <dgm:cxn modelId="{93C99120-3C4D-4715-9FCF-553E4569A518}" type="presOf" srcId="{D13394FB-25E8-4238-B214-4BB0896DCCB8}" destId="{0C16A933-E6C9-4184-95A2-0E2A45AE3922}" srcOrd="0" destOrd="0" presId="urn:microsoft.com/office/officeart/2005/8/layout/orgChart1"/>
    <dgm:cxn modelId="{957E2504-158A-42AB-B627-673FCE8A5A3C}" srcId="{6CDF5609-872D-46E6-9E83-73E25521EEE9}" destId="{B69D2207-5216-4C71-8AF7-E48266F7AD7D}" srcOrd="0" destOrd="0" parTransId="{FD8B8810-4DF4-442B-96F5-A5C0504E0709}" sibTransId="{CE53D823-71CB-4563-BA6C-ED8602BDC0FE}"/>
    <dgm:cxn modelId="{043431A7-4B20-42F0-A84C-0DD4C06A9D05}" type="presOf" srcId="{B69D2207-5216-4C71-8AF7-E48266F7AD7D}" destId="{45500A7F-B354-4F79-9FDF-27B6FE9B2629}" srcOrd="1" destOrd="0" presId="urn:microsoft.com/office/officeart/2005/8/layout/orgChart1"/>
    <dgm:cxn modelId="{8672C693-A9B0-4FC8-89E0-B3B32FBB80C9}" type="presParOf" srcId="{6003A284-737D-43A4-8E3A-B5BC60A94F43}" destId="{246B90C6-C00F-4DBB-9D64-C5393AFD2A1D}" srcOrd="0" destOrd="0" presId="urn:microsoft.com/office/officeart/2005/8/layout/orgChart1"/>
    <dgm:cxn modelId="{DE99CF47-06E5-4268-ABCA-41212825BCD0}" type="presParOf" srcId="{246B90C6-C00F-4DBB-9D64-C5393AFD2A1D}" destId="{9468A990-813D-4F0B-8F07-B11C990B19B0}" srcOrd="0" destOrd="0" presId="urn:microsoft.com/office/officeart/2005/8/layout/orgChart1"/>
    <dgm:cxn modelId="{EF0607AF-B9B7-4EDA-A074-5AFA3BA7CAC4}" type="presParOf" srcId="{9468A990-813D-4F0B-8F07-B11C990B19B0}" destId="{E90F99DB-602E-4ECB-BB2E-F0C24A7DE3DA}" srcOrd="0" destOrd="0" presId="urn:microsoft.com/office/officeart/2005/8/layout/orgChart1"/>
    <dgm:cxn modelId="{A5F5605C-733A-4E25-A75F-4262F1AFB9C9}" type="presParOf" srcId="{9468A990-813D-4F0B-8F07-B11C990B19B0}" destId="{6E478F1E-AF36-440E-8AFF-B367A59E5A10}" srcOrd="1" destOrd="0" presId="urn:microsoft.com/office/officeart/2005/8/layout/orgChart1"/>
    <dgm:cxn modelId="{450771A7-A6EA-41F5-AC28-1B34FAB71A26}" type="presParOf" srcId="{246B90C6-C00F-4DBB-9D64-C5393AFD2A1D}" destId="{1E498D31-CE11-42FF-8FB3-D227F9A31E0A}" srcOrd="1" destOrd="0" presId="urn:microsoft.com/office/officeart/2005/8/layout/orgChart1"/>
    <dgm:cxn modelId="{744C7C1E-7C4A-4A7B-8EC3-532FE2CF1B23}" type="presParOf" srcId="{1E498D31-CE11-42FF-8FB3-D227F9A31E0A}" destId="{59211733-B88B-4809-B8A4-05A6227FA153}" srcOrd="0" destOrd="0" presId="urn:microsoft.com/office/officeart/2005/8/layout/orgChart1"/>
    <dgm:cxn modelId="{1D199E0C-3B58-476F-85A4-9607B96AE423}" type="presParOf" srcId="{1E498D31-CE11-42FF-8FB3-D227F9A31E0A}" destId="{9BA01803-F8F3-45BB-B211-59CF826934F4}" srcOrd="1" destOrd="0" presId="urn:microsoft.com/office/officeart/2005/8/layout/orgChart1"/>
    <dgm:cxn modelId="{C5524F6F-652B-4069-BFE9-68EF7BA7F69D}" type="presParOf" srcId="{9BA01803-F8F3-45BB-B211-59CF826934F4}" destId="{9C64BAC5-D2C8-43AB-8E83-B91B31FA5045}" srcOrd="0" destOrd="0" presId="urn:microsoft.com/office/officeart/2005/8/layout/orgChart1"/>
    <dgm:cxn modelId="{11E3F715-85E5-49CC-8FD7-8E69DE34BEBF}" type="presParOf" srcId="{9C64BAC5-D2C8-43AB-8E83-B91B31FA5045}" destId="{E457BE08-E675-4AD3-9DB2-A5A87FD7C400}" srcOrd="0" destOrd="0" presId="urn:microsoft.com/office/officeart/2005/8/layout/orgChart1"/>
    <dgm:cxn modelId="{513236DB-A727-4CBA-B085-3037AAA29117}" type="presParOf" srcId="{9C64BAC5-D2C8-43AB-8E83-B91B31FA5045}" destId="{91618B9B-D429-415E-A00A-6F569872CEE8}" srcOrd="1" destOrd="0" presId="urn:microsoft.com/office/officeart/2005/8/layout/orgChart1"/>
    <dgm:cxn modelId="{503739D3-9610-4CFA-9B6A-DEEEE589DD52}" type="presParOf" srcId="{9BA01803-F8F3-45BB-B211-59CF826934F4}" destId="{EE66D990-9ADE-46F9-9D55-C82B85FCF614}" srcOrd="1" destOrd="0" presId="urn:microsoft.com/office/officeart/2005/8/layout/orgChart1"/>
    <dgm:cxn modelId="{0F5A302A-F65A-4640-BB20-F67E44862F3A}" type="presParOf" srcId="{EE66D990-9ADE-46F9-9D55-C82B85FCF614}" destId="{9FFA1C7F-C8C2-4DB3-B9D4-C086A3AD75E8}" srcOrd="0" destOrd="0" presId="urn:microsoft.com/office/officeart/2005/8/layout/orgChart1"/>
    <dgm:cxn modelId="{9E4A531E-D62D-40E2-A9CE-00CF4B6B315C}" type="presParOf" srcId="{EE66D990-9ADE-46F9-9D55-C82B85FCF614}" destId="{A54E8968-12B0-4929-A7FA-8B978AC0334B}" srcOrd="1" destOrd="0" presId="urn:microsoft.com/office/officeart/2005/8/layout/orgChart1"/>
    <dgm:cxn modelId="{E3B8A7AC-0E0F-45EF-A6F9-521BA7ED953F}" type="presParOf" srcId="{A54E8968-12B0-4929-A7FA-8B978AC0334B}" destId="{F666EEDE-99FC-4225-AB3A-3193C1F3920F}" srcOrd="0" destOrd="0" presId="urn:microsoft.com/office/officeart/2005/8/layout/orgChart1"/>
    <dgm:cxn modelId="{B16197B7-3052-4C21-B880-6B626B6727F0}" type="presParOf" srcId="{F666EEDE-99FC-4225-AB3A-3193C1F3920F}" destId="{0C16A933-E6C9-4184-95A2-0E2A45AE3922}" srcOrd="0" destOrd="0" presId="urn:microsoft.com/office/officeart/2005/8/layout/orgChart1"/>
    <dgm:cxn modelId="{3213CF57-18FB-47BD-931B-4536544D6C4F}" type="presParOf" srcId="{F666EEDE-99FC-4225-AB3A-3193C1F3920F}" destId="{3F938A75-BFA7-4A21-AB09-996680BB1A45}" srcOrd="1" destOrd="0" presId="urn:microsoft.com/office/officeart/2005/8/layout/orgChart1"/>
    <dgm:cxn modelId="{4C754318-A0B5-43AE-ACA9-B58C5D80464D}" type="presParOf" srcId="{A54E8968-12B0-4929-A7FA-8B978AC0334B}" destId="{BEA398DB-EA6E-4F37-B140-3FA3705B2D8A}" srcOrd="1" destOrd="0" presId="urn:microsoft.com/office/officeart/2005/8/layout/orgChart1"/>
    <dgm:cxn modelId="{93DC491D-35CB-4752-BB97-7EDA542F229A}" type="presParOf" srcId="{BEA398DB-EA6E-4F37-B140-3FA3705B2D8A}" destId="{BBFA27D4-945F-4816-9D40-995C2316BADC}" srcOrd="0" destOrd="0" presId="urn:microsoft.com/office/officeart/2005/8/layout/orgChart1"/>
    <dgm:cxn modelId="{338A2086-6168-4453-A8F0-931E9D8DB57D}" type="presParOf" srcId="{BEA398DB-EA6E-4F37-B140-3FA3705B2D8A}" destId="{4B1B69FC-A32C-465B-971C-93CAD6E5D30D}" srcOrd="1" destOrd="0" presId="urn:microsoft.com/office/officeart/2005/8/layout/orgChart1"/>
    <dgm:cxn modelId="{819ECBAF-26B7-4C97-AC2D-DBE252590085}" type="presParOf" srcId="{4B1B69FC-A32C-465B-971C-93CAD6E5D30D}" destId="{B8C940D0-FF43-482C-AF42-35580B3579A5}" srcOrd="0" destOrd="0" presId="urn:microsoft.com/office/officeart/2005/8/layout/orgChart1"/>
    <dgm:cxn modelId="{9AB5435F-1C31-4195-8576-5EC83BCDB56E}" type="presParOf" srcId="{B8C940D0-FF43-482C-AF42-35580B3579A5}" destId="{93EBC867-31FE-460B-8087-63F98A34E1D0}" srcOrd="0" destOrd="0" presId="urn:microsoft.com/office/officeart/2005/8/layout/orgChart1"/>
    <dgm:cxn modelId="{3C7EE43E-B60F-4F0A-AE68-332A3EA26315}" type="presParOf" srcId="{B8C940D0-FF43-482C-AF42-35580B3579A5}" destId="{7AC58D24-94BC-4D35-97E9-18C863574499}" srcOrd="1" destOrd="0" presId="urn:microsoft.com/office/officeart/2005/8/layout/orgChart1"/>
    <dgm:cxn modelId="{D00B2BEF-8B4F-46FC-968D-5F3B991304A5}" type="presParOf" srcId="{4B1B69FC-A32C-465B-971C-93CAD6E5D30D}" destId="{0A5829BB-3286-4F29-9707-3F6A09D1F027}" srcOrd="1" destOrd="0" presId="urn:microsoft.com/office/officeart/2005/8/layout/orgChart1"/>
    <dgm:cxn modelId="{13505B2D-334D-45D3-804D-D4E20F281CC5}" type="presParOf" srcId="{4B1B69FC-A32C-465B-971C-93CAD6E5D30D}" destId="{C1771055-8441-487C-B860-32AC9A0E84D6}" srcOrd="2" destOrd="0" presId="urn:microsoft.com/office/officeart/2005/8/layout/orgChart1"/>
    <dgm:cxn modelId="{5D7C2DF2-D099-4BD5-A929-8495E199E785}" type="presParOf" srcId="{BEA398DB-EA6E-4F37-B140-3FA3705B2D8A}" destId="{16AA951D-C632-4B80-8851-2DCF29748A71}" srcOrd="2" destOrd="0" presId="urn:microsoft.com/office/officeart/2005/8/layout/orgChart1"/>
    <dgm:cxn modelId="{C526274A-BD69-4D84-A8F5-C6792672E1E5}" type="presParOf" srcId="{BEA398DB-EA6E-4F37-B140-3FA3705B2D8A}" destId="{DC7CF30F-FC6C-47F9-8516-7163D9DD6057}" srcOrd="3" destOrd="0" presId="urn:microsoft.com/office/officeart/2005/8/layout/orgChart1"/>
    <dgm:cxn modelId="{CFEBD5C4-83C5-43AA-8403-888FB4C20C9D}" type="presParOf" srcId="{DC7CF30F-FC6C-47F9-8516-7163D9DD6057}" destId="{B39E875A-9338-4509-BE04-479C61EC923F}" srcOrd="0" destOrd="0" presId="urn:microsoft.com/office/officeart/2005/8/layout/orgChart1"/>
    <dgm:cxn modelId="{54AE6E52-5686-45C0-B0BC-B558FD7934BC}" type="presParOf" srcId="{B39E875A-9338-4509-BE04-479C61EC923F}" destId="{F68A3064-F0F5-4B30-AF12-E471F66DE78C}" srcOrd="0" destOrd="0" presId="urn:microsoft.com/office/officeart/2005/8/layout/orgChart1"/>
    <dgm:cxn modelId="{7AA3DBC7-6654-47A4-9AEE-30F51F928A75}" type="presParOf" srcId="{B39E875A-9338-4509-BE04-479C61EC923F}" destId="{4C83160C-DF1A-4673-AFBF-BE11EFC717CC}" srcOrd="1" destOrd="0" presId="urn:microsoft.com/office/officeart/2005/8/layout/orgChart1"/>
    <dgm:cxn modelId="{06294224-C123-413A-9CC3-6C77DE3187F8}" type="presParOf" srcId="{DC7CF30F-FC6C-47F9-8516-7163D9DD6057}" destId="{8FC852E0-23E1-4215-9EDC-8BB6080E4791}" srcOrd="1" destOrd="0" presId="urn:microsoft.com/office/officeart/2005/8/layout/orgChart1"/>
    <dgm:cxn modelId="{E398C111-13E5-4664-8A5A-E26B8DF433B3}" type="presParOf" srcId="{DC7CF30F-FC6C-47F9-8516-7163D9DD6057}" destId="{9227248B-7474-4D95-8C56-FF57E971F368}" srcOrd="2" destOrd="0" presId="urn:microsoft.com/office/officeart/2005/8/layout/orgChart1"/>
    <dgm:cxn modelId="{92F49F52-93A7-4203-AE4D-46F8EC48219F}" type="presParOf" srcId="{A54E8968-12B0-4929-A7FA-8B978AC0334B}" destId="{E0097F9D-BCCB-4B9F-BEAF-1D87A6A94350}" srcOrd="2" destOrd="0" presId="urn:microsoft.com/office/officeart/2005/8/layout/orgChart1"/>
    <dgm:cxn modelId="{76E632AD-1CC4-4D0D-BEC1-98068EC996BC}" type="presParOf" srcId="{EE66D990-9ADE-46F9-9D55-C82B85FCF614}" destId="{4EF328C6-0871-49AF-8FA9-BE7A27BD92BE}" srcOrd="2" destOrd="0" presId="urn:microsoft.com/office/officeart/2005/8/layout/orgChart1"/>
    <dgm:cxn modelId="{AF48B7E1-A055-447D-AE05-2B9EAE65C910}" type="presParOf" srcId="{EE66D990-9ADE-46F9-9D55-C82B85FCF614}" destId="{B07BF8AE-2ACF-4931-BC01-AD04E0627BB6}" srcOrd="3" destOrd="0" presId="urn:microsoft.com/office/officeart/2005/8/layout/orgChart1"/>
    <dgm:cxn modelId="{203CF7F6-C627-42F5-9F40-8C8E8F150152}" type="presParOf" srcId="{B07BF8AE-2ACF-4931-BC01-AD04E0627BB6}" destId="{FBB167C6-7EC2-43E9-8918-C8316C6D1939}" srcOrd="0" destOrd="0" presId="urn:microsoft.com/office/officeart/2005/8/layout/orgChart1"/>
    <dgm:cxn modelId="{B3442B82-8A5C-45E6-99EB-4FD76D209DB1}" type="presParOf" srcId="{FBB167C6-7EC2-43E9-8918-C8316C6D1939}" destId="{6014B8E5-05B6-4905-8DD1-BB35ABDFCF78}" srcOrd="0" destOrd="0" presId="urn:microsoft.com/office/officeart/2005/8/layout/orgChart1"/>
    <dgm:cxn modelId="{37ACBB94-1D8E-430F-9D7B-1E5CDCDF83E3}" type="presParOf" srcId="{FBB167C6-7EC2-43E9-8918-C8316C6D1939}" destId="{8C3D3DC3-F5A5-41FD-890C-693820C72E42}" srcOrd="1" destOrd="0" presId="urn:microsoft.com/office/officeart/2005/8/layout/orgChart1"/>
    <dgm:cxn modelId="{984BA099-7569-46CA-8B0E-16EC14B17FFF}" type="presParOf" srcId="{B07BF8AE-2ACF-4931-BC01-AD04E0627BB6}" destId="{34D96625-1C75-4304-8D42-115AC8C009FD}" srcOrd="1" destOrd="0" presId="urn:microsoft.com/office/officeart/2005/8/layout/orgChart1"/>
    <dgm:cxn modelId="{2263645C-1C48-431C-90D5-CEF1881855BA}" type="presParOf" srcId="{B07BF8AE-2ACF-4931-BC01-AD04E0627BB6}" destId="{BE8B2357-D65A-42AF-B33C-03836C04BF86}" srcOrd="2" destOrd="0" presId="urn:microsoft.com/office/officeart/2005/8/layout/orgChart1"/>
    <dgm:cxn modelId="{6ED7E5CA-C5DE-482A-81F3-AAABD36BC0C3}" type="presParOf" srcId="{9BA01803-F8F3-45BB-B211-59CF826934F4}" destId="{DD2A7788-80BD-40BA-85CD-95D63F428E54}" srcOrd="2" destOrd="0" presId="urn:microsoft.com/office/officeart/2005/8/layout/orgChart1"/>
    <dgm:cxn modelId="{C3001DAF-594D-46EC-AAA9-166AA69BDDE2}" type="presParOf" srcId="{1E498D31-CE11-42FF-8FB3-D227F9A31E0A}" destId="{0D2F298A-FC27-421F-BF72-7F9A1F236A85}" srcOrd="2" destOrd="0" presId="urn:microsoft.com/office/officeart/2005/8/layout/orgChart1"/>
    <dgm:cxn modelId="{86C91F7D-1875-4324-AD6E-31C813086619}" type="presParOf" srcId="{1E498D31-CE11-42FF-8FB3-D227F9A31E0A}" destId="{A679A362-D3E9-4090-A093-58461A1C441E}" srcOrd="3" destOrd="0" presId="urn:microsoft.com/office/officeart/2005/8/layout/orgChart1"/>
    <dgm:cxn modelId="{DF58A290-C3B2-47C6-9815-D42446DE8D32}" type="presParOf" srcId="{A679A362-D3E9-4090-A093-58461A1C441E}" destId="{2A1ABDBD-E1FB-4375-A282-0E3C05112494}" srcOrd="0" destOrd="0" presId="urn:microsoft.com/office/officeart/2005/8/layout/orgChart1"/>
    <dgm:cxn modelId="{2E11CCB5-7220-4563-9CC1-D8A1C49A789B}" type="presParOf" srcId="{2A1ABDBD-E1FB-4375-A282-0E3C05112494}" destId="{EC4447BB-6B57-45C0-AFB9-5C6C2D663DE2}" srcOrd="0" destOrd="0" presId="urn:microsoft.com/office/officeart/2005/8/layout/orgChart1"/>
    <dgm:cxn modelId="{3F0F66AC-5919-442A-9E4D-3C78A1DD2A25}" type="presParOf" srcId="{2A1ABDBD-E1FB-4375-A282-0E3C05112494}" destId="{DB4D4B06-2B0D-4AF1-B691-25FC300F732F}" srcOrd="1" destOrd="0" presId="urn:microsoft.com/office/officeart/2005/8/layout/orgChart1"/>
    <dgm:cxn modelId="{A5D313E6-A890-4411-A7BF-B87FFDF34BDD}" type="presParOf" srcId="{A679A362-D3E9-4090-A093-58461A1C441E}" destId="{734CCD82-A13E-4111-BE1E-28486865DB4A}" srcOrd="1" destOrd="0" presId="urn:microsoft.com/office/officeart/2005/8/layout/orgChart1"/>
    <dgm:cxn modelId="{71F78F26-0E6D-4520-B141-6BC3269CECA5}" type="presParOf" srcId="{734CCD82-A13E-4111-BE1E-28486865DB4A}" destId="{CD33BE00-8BAA-4A67-9A3D-B49C82B34ED9}" srcOrd="0" destOrd="0" presId="urn:microsoft.com/office/officeart/2005/8/layout/orgChart1"/>
    <dgm:cxn modelId="{7AF1CB57-AF6A-46FA-8B83-387D5328FB76}" type="presParOf" srcId="{734CCD82-A13E-4111-BE1E-28486865DB4A}" destId="{91BEFC7C-EAC3-4693-B488-15226B33BBD3}" srcOrd="1" destOrd="0" presId="urn:microsoft.com/office/officeart/2005/8/layout/orgChart1"/>
    <dgm:cxn modelId="{CC7A21D7-E85D-46DB-82A5-7B68D4351F75}" type="presParOf" srcId="{91BEFC7C-EAC3-4693-B488-15226B33BBD3}" destId="{2B124E7F-2C25-42AC-A841-8AF38554D886}" srcOrd="0" destOrd="0" presId="urn:microsoft.com/office/officeart/2005/8/layout/orgChart1"/>
    <dgm:cxn modelId="{8DCE583E-E3D0-4EA9-85E1-AAA7784B7E53}" type="presParOf" srcId="{2B124E7F-2C25-42AC-A841-8AF38554D886}" destId="{BAE5CCD7-C0A5-4FC1-8E83-87F7EA5E8AF8}" srcOrd="0" destOrd="0" presId="urn:microsoft.com/office/officeart/2005/8/layout/orgChart1"/>
    <dgm:cxn modelId="{D7DBF430-4F1C-4987-B522-1B3E89664023}" type="presParOf" srcId="{2B124E7F-2C25-42AC-A841-8AF38554D886}" destId="{45500A7F-B354-4F79-9FDF-27B6FE9B2629}" srcOrd="1" destOrd="0" presId="urn:microsoft.com/office/officeart/2005/8/layout/orgChart1"/>
    <dgm:cxn modelId="{A6BBDC26-429B-4A1C-8CA0-556EB0559188}" type="presParOf" srcId="{91BEFC7C-EAC3-4693-B488-15226B33BBD3}" destId="{5FBF67C5-8F08-4FD2-8BD1-D8536D86BC6E}" srcOrd="1" destOrd="0" presId="urn:microsoft.com/office/officeart/2005/8/layout/orgChart1"/>
    <dgm:cxn modelId="{CE425416-7605-4A36-8E25-954D7BF4151C}" type="presParOf" srcId="{91BEFC7C-EAC3-4693-B488-15226B33BBD3}" destId="{236BD117-4513-4EB8-9B4F-DC9B7DF9C397}" srcOrd="2" destOrd="0" presId="urn:microsoft.com/office/officeart/2005/8/layout/orgChart1"/>
    <dgm:cxn modelId="{81640AC8-C16C-4F9F-866A-C858CC08E722}" type="presParOf" srcId="{A679A362-D3E9-4090-A093-58461A1C441E}" destId="{5E3DC058-666F-4321-8C7C-80657EF33801}" srcOrd="2" destOrd="0" presId="urn:microsoft.com/office/officeart/2005/8/layout/orgChart1"/>
    <dgm:cxn modelId="{307AE566-8F71-4C42-8622-C90879B09008}" type="presParOf" srcId="{1E498D31-CE11-42FF-8FB3-D227F9A31E0A}" destId="{606E7827-96C8-4907-89C5-65D2DDF7BD15}" srcOrd="4" destOrd="0" presId="urn:microsoft.com/office/officeart/2005/8/layout/orgChart1"/>
    <dgm:cxn modelId="{3025F3B9-5EFB-40B3-9343-E617BE320E5D}" type="presParOf" srcId="{1E498D31-CE11-42FF-8FB3-D227F9A31E0A}" destId="{53EE1309-987B-4E2E-B152-00E72EADECAE}" srcOrd="5" destOrd="0" presId="urn:microsoft.com/office/officeart/2005/8/layout/orgChart1"/>
    <dgm:cxn modelId="{1E78A8CE-BC36-4D26-8A93-9009EE3A035A}" type="presParOf" srcId="{53EE1309-987B-4E2E-B152-00E72EADECAE}" destId="{14F4624D-7C4C-4F34-850C-1485D53E2E10}" srcOrd="0" destOrd="0" presId="urn:microsoft.com/office/officeart/2005/8/layout/orgChart1"/>
    <dgm:cxn modelId="{DDD6D5E7-38BA-476E-98B6-2C363299135F}" type="presParOf" srcId="{14F4624D-7C4C-4F34-850C-1485D53E2E10}" destId="{4CA5F733-A305-4095-AAD0-470FEB3C64A7}" srcOrd="0" destOrd="0" presId="urn:microsoft.com/office/officeart/2005/8/layout/orgChart1"/>
    <dgm:cxn modelId="{D33691E0-06B8-4620-A8FE-63C1DADC86B4}" type="presParOf" srcId="{14F4624D-7C4C-4F34-850C-1485D53E2E10}" destId="{1C12EB9E-5E02-4695-B007-8081ABCEB022}" srcOrd="1" destOrd="0" presId="urn:microsoft.com/office/officeart/2005/8/layout/orgChart1"/>
    <dgm:cxn modelId="{0838D7D3-0E84-4E25-BFAC-B8993D4C0D8F}" type="presParOf" srcId="{53EE1309-987B-4E2E-B152-00E72EADECAE}" destId="{32A20F41-3C63-4AB0-9ED6-17E4082CDC48}" srcOrd="1" destOrd="0" presId="urn:microsoft.com/office/officeart/2005/8/layout/orgChart1"/>
    <dgm:cxn modelId="{204877C1-2752-401A-B50A-DEEEB6B10077}" type="presParOf" srcId="{32A20F41-3C63-4AB0-9ED6-17E4082CDC48}" destId="{2498DFBF-06D3-4217-93B8-C5BB0EA26078}" srcOrd="0" destOrd="0" presId="urn:microsoft.com/office/officeart/2005/8/layout/orgChart1"/>
    <dgm:cxn modelId="{CBAFA973-4A16-47A8-B837-394576BBB574}" type="presParOf" srcId="{32A20F41-3C63-4AB0-9ED6-17E4082CDC48}" destId="{B307DD76-B9B3-4199-9B00-7FCC3B54DC63}" srcOrd="1" destOrd="0" presId="urn:microsoft.com/office/officeart/2005/8/layout/orgChart1"/>
    <dgm:cxn modelId="{02E7F858-8454-4383-88BB-6F21074B2272}" type="presParOf" srcId="{B307DD76-B9B3-4199-9B00-7FCC3B54DC63}" destId="{A015DE4B-D06E-4E90-8FC9-DD08E03A7035}" srcOrd="0" destOrd="0" presId="urn:microsoft.com/office/officeart/2005/8/layout/orgChart1"/>
    <dgm:cxn modelId="{24077897-62CB-4C2B-9B33-A0BFA464B49B}" type="presParOf" srcId="{A015DE4B-D06E-4E90-8FC9-DD08E03A7035}" destId="{9FA580F8-C079-46E3-BE3A-E7B99402BC37}" srcOrd="0" destOrd="0" presId="urn:microsoft.com/office/officeart/2005/8/layout/orgChart1"/>
    <dgm:cxn modelId="{2F82A3A0-DB29-40F9-B5B4-B3814F5A4CC7}" type="presParOf" srcId="{A015DE4B-D06E-4E90-8FC9-DD08E03A7035}" destId="{B530B891-A5EA-4CF1-B404-47035927A21F}" srcOrd="1" destOrd="0" presId="urn:microsoft.com/office/officeart/2005/8/layout/orgChart1"/>
    <dgm:cxn modelId="{C73F83E7-A145-4C94-9196-5A723283BD95}" type="presParOf" srcId="{B307DD76-B9B3-4199-9B00-7FCC3B54DC63}" destId="{A459005C-C865-4AD5-852C-297B81C9F07B}" srcOrd="1" destOrd="0" presId="urn:microsoft.com/office/officeart/2005/8/layout/orgChart1"/>
    <dgm:cxn modelId="{366F5657-E2FC-41BF-A38C-4415582258B8}" type="presParOf" srcId="{A459005C-C865-4AD5-852C-297B81C9F07B}" destId="{57926BA0-00CC-48BF-95C7-41C7BFCED541}" srcOrd="0" destOrd="0" presId="urn:microsoft.com/office/officeart/2005/8/layout/orgChart1"/>
    <dgm:cxn modelId="{7A050095-70DF-4261-AEB7-A9CA41C71F98}" type="presParOf" srcId="{A459005C-C865-4AD5-852C-297B81C9F07B}" destId="{A8B62A93-B1F7-4076-A6CC-B6106128F6AC}" srcOrd="1" destOrd="0" presId="urn:microsoft.com/office/officeart/2005/8/layout/orgChart1"/>
    <dgm:cxn modelId="{C234BFD7-2BFA-4E3F-989A-13035D56A78B}" type="presParOf" srcId="{A8B62A93-B1F7-4076-A6CC-B6106128F6AC}" destId="{C7D348BC-52A1-47E2-9747-A2D28F7AFD9F}" srcOrd="0" destOrd="0" presId="urn:microsoft.com/office/officeart/2005/8/layout/orgChart1"/>
    <dgm:cxn modelId="{3C59B873-6E7D-4DE3-89BE-052B312707D5}" type="presParOf" srcId="{C7D348BC-52A1-47E2-9747-A2D28F7AFD9F}" destId="{F34D6963-7A7C-4685-9C9D-B94ABB18C08E}" srcOrd="0" destOrd="0" presId="urn:microsoft.com/office/officeart/2005/8/layout/orgChart1"/>
    <dgm:cxn modelId="{3FDE601F-BF08-42E7-BED2-F5B3512581A6}" type="presParOf" srcId="{C7D348BC-52A1-47E2-9747-A2D28F7AFD9F}" destId="{D64095AA-80AD-4BC4-A63C-9CB0728F4E71}" srcOrd="1" destOrd="0" presId="urn:microsoft.com/office/officeart/2005/8/layout/orgChart1"/>
    <dgm:cxn modelId="{80F84DB9-6D49-4737-A4E2-53650FA60797}" type="presParOf" srcId="{A8B62A93-B1F7-4076-A6CC-B6106128F6AC}" destId="{697ED893-45F3-4BA4-A12B-2F79DEE4A078}" srcOrd="1" destOrd="0" presId="urn:microsoft.com/office/officeart/2005/8/layout/orgChart1"/>
    <dgm:cxn modelId="{E967F3A9-6503-4908-BA20-7F2B0995F664}" type="presParOf" srcId="{A8B62A93-B1F7-4076-A6CC-B6106128F6AC}" destId="{62EB6B28-119E-4F9D-BEED-6796B41CB8F3}" srcOrd="2" destOrd="0" presId="urn:microsoft.com/office/officeart/2005/8/layout/orgChart1"/>
    <dgm:cxn modelId="{98F9220C-8F02-4520-BBDC-033DE964E272}" type="presParOf" srcId="{A459005C-C865-4AD5-852C-297B81C9F07B}" destId="{493C29AD-FB12-4B4D-AE70-A03EBE48604F}" srcOrd="2" destOrd="0" presId="urn:microsoft.com/office/officeart/2005/8/layout/orgChart1"/>
    <dgm:cxn modelId="{AA17ED4D-683E-4CAA-95AD-D5506BBE3A75}" type="presParOf" srcId="{A459005C-C865-4AD5-852C-297B81C9F07B}" destId="{EAA00F8C-DC3A-4A9B-B32B-1C080FD95C4D}" srcOrd="3" destOrd="0" presId="urn:microsoft.com/office/officeart/2005/8/layout/orgChart1"/>
    <dgm:cxn modelId="{34B28229-8CE4-4CCB-90CA-BE211135328B}" type="presParOf" srcId="{EAA00F8C-DC3A-4A9B-B32B-1C080FD95C4D}" destId="{288D5120-4263-4518-9E86-33C3478C2584}" srcOrd="0" destOrd="0" presId="urn:microsoft.com/office/officeart/2005/8/layout/orgChart1"/>
    <dgm:cxn modelId="{19541E5C-4A7A-4EC8-8959-AF03761F04E1}" type="presParOf" srcId="{288D5120-4263-4518-9E86-33C3478C2584}" destId="{88FA8F14-37B2-4DD9-ADAF-03BF6A5B4AC3}" srcOrd="0" destOrd="0" presId="urn:microsoft.com/office/officeart/2005/8/layout/orgChart1"/>
    <dgm:cxn modelId="{ECFC43A4-E961-4314-9D7F-194A77EBFABC}" type="presParOf" srcId="{288D5120-4263-4518-9E86-33C3478C2584}" destId="{D6CE7245-04AA-4D53-8486-1C2C0CCC86A7}" srcOrd="1" destOrd="0" presId="urn:microsoft.com/office/officeart/2005/8/layout/orgChart1"/>
    <dgm:cxn modelId="{6ED1125A-9605-4582-9B59-A7848A87572A}" type="presParOf" srcId="{EAA00F8C-DC3A-4A9B-B32B-1C080FD95C4D}" destId="{75270959-C190-4B0D-85AE-ABD02AD34E07}" srcOrd="1" destOrd="0" presId="urn:microsoft.com/office/officeart/2005/8/layout/orgChart1"/>
    <dgm:cxn modelId="{1CEA0FFE-9C50-486E-9FFF-60FB8774E49A}" type="presParOf" srcId="{EAA00F8C-DC3A-4A9B-B32B-1C080FD95C4D}" destId="{5F5D043F-58B3-44BB-99DD-B7A7BF031AEC}" srcOrd="2" destOrd="0" presId="urn:microsoft.com/office/officeart/2005/8/layout/orgChart1"/>
    <dgm:cxn modelId="{616D651B-2795-4B2B-9611-E0A79A99DBCD}" type="presParOf" srcId="{B307DD76-B9B3-4199-9B00-7FCC3B54DC63}" destId="{580A8FBD-182F-4BEB-BFA5-2B0432E431F5}" srcOrd="2" destOrd="0" presId="urn:microsoft.com/office/officeart/2005/8/layout/orgChart1"/>
    <dgm:cxn modelId="{B390A132-9E57-4996-A64E-A742E5BCDB09}" type="presParOf" srcId="{32A20F41-3C63-4AB0-9ED6-17E4082CDC48}" destId="{93B8AC33-1890-4A2F-856E-91AEFFC6E3CB}" srcOrd="2" destOrd="0" presId="urn:microsoft.com/office/officeart/2005/8/layout/orgChart1"/>
    <dgm:cxn modelId="{61FE6DE4-B67A-431E-9F3D-B3548B4701B6}" type="presParOf" srcId="{32A20F41-3C63-4AB0-9ED6-17E4082CDC48}" destId="{44EFDEC6-F035-4345-AE6E-3B4B9C4F708E}" srcOrd="3" destOrd="0" presId="urn:microsoft.com/office/officeart/2005/8/layout/orgChart1"/>
    <dgm:cxn modelId="{BB0E0F17-26EB-42F1-AB80-49AE53FF5E6F}" type="presParOf" srcId="{44EFDEC6-F035-4345-AE6E-3B4B9C4F708E}" destId="{064337B2-512C-4190-A68D-1757C87BB060}" srcOrd="0" destOrd="0" presId="urn:microsoft.com/office/officeart/2005/8/layout/orgChart1"/>
    <dgm:cxn modelId="{5B593FD4-83FD-4FBB-A00D-BD5C474A89A1}" type="presParOf" srcId="{064337B2-512C-4190-A68D-1757C87BB060}" destId="{5DCA6B92-CE42-4D3E-BC28-628500891EDA}" srcOrd="0" destOrd="0" presId="urn:microsoft.com/office/officeart/2005/8/layout/orgChart1"/>
    <dgm:cxn modelId="{0608D794-2FAD-4D10-82F4-AA90CCB2AC39}" type="presParOf" srcId="{064337B2-512C-4190-A68D-1757C87BB060}" destId="{04F25EF4-E309-4BD8-B8D0-AC51A31FFF4F}" srcOrd="1" destOrd="0" presId="urn:microsoft.com/office/officeart/2005/8/layout/orgChart1"/>
    <dgm:cxn modelId="{E57D511E-70B5-4CBE-A984-B0ACF29CB158}" type="presParOf" srcId="{44EFDEC6-F035-4345-AE6E-3B4B9C4F708E}" destId="{B2024437-320A-4BBE-B192-E77410FF0A0E}" srcOrd="1" destOrd="0" presId="urn:microsoft.com/office/officeart/2005/8/layout/orgChart1"/>
    <dgm:cxn modelId="{5291220F-0529-4BE0-839A-D142E4520F28}" type="presParOf" srcId="{44EFDEC6-F035-4345-AE6E-3B4B9C4F708E}" destId="{E4860FD8-7ABF-46B9-8F97-88C72C8401B6}" srcOrd="2" destOrd="0" presId="urn:microsoft.com/office/officeart/2005/8/layout/orgChart1"/>
    <dgm:cxn modelId="{5DA88343-73FA-46BA-B998-80FE6DDDCA6A}" type="presParOf" srcId="{32A20F41-3C63-4AB0-9ED6-17E4082CDC48}" destId="{A7EEC238-9DDB-4EA2-83DE-61823D1C4C3C}" srcOrd="4" destOrd="0" presId="urn:microsoft.com/office/officeart/2005/8/layout/orgChart1"/>
    <dgm:cxn modelId="{FD9A3E35-EFFD-4A07-91A3-E7732D386A3D}" type="presParOf" srcId="{32A20F41-3C63-4AB0-9ED6-17E4082CDC48}" destId="{2DE4BBD0-81A2-45A7-96E2-DE06406CE4FB}" srcOrd="5" destOrd="0" presId="urn:microsoft.com/office/officeart/2005/8/layout/orgChart1"/>
    <dgm:cxn modelId="{2E240C4E-B363-4076-B0EC-1BED6F07BA63}" type="presParOf" srcId="{2DE4BBD0-81A2-45A7-96E2-DE06406CE4FB}" destId="{0C5D48DD-63A1-4A43-B155-D36E48487D6B}" srcOrd="0" destOrd="0" presId="urn:microsoft.com/office/officeart/2005/8/layout/orgChart1"/>
    <dgm:cxn modelId="{FB083DE5-A0AA-484F-A3FD-CB4DC311801B}" type="presParOf" srcId="{0C5D48DD-63A1-4A43-B155-D36E48487D6B}" destId="{138369A8-E7CE-403B-8754-87FD502FC337}" srcOrd="0" destOrd="0" presId="urn:microsoft.com/office/officeart/2005/8/layout/orgChart1"/>
    <dgm:cxn modelId="{216CDCEF-3471-4867-9927-87B4E1B38C50}" type="presParOf" srcId="{0C5D48DD-63A1-4A43-B155-D36E48487D6B}" destId="{AAB1DE20-FB2F-48F0-9B0B-C6E20BF05124}" srcOrd="1" destOrd="0" presId="urn:microsoft.com/office/officeart/2005/8/layout/orgChart1"/>
    <dgm:cxn modelId="{07532D6B-AC61-42EE-BC6A-34B2854B09DF}" type="presParOf" srcId="{2DE4BBD0-81A2-45A7-96E2-DE06406CE4FB}" destId="{1A03BC96-D236-42BC-90AA-30FC64E96D84}" srcOrd="1" destOrd="0" presId="urn:microsoft.com/office/officeart/2005/8/layout/orgChart1"/>
    <dgm:cxn modelId="{B9C5D42F-5685-4157-B20C-D090BAC1EEEE}" type="presParOf" srcId="{2DE4BBD0-81A2-45A7-96E2-DE06406CE4FB}" destId="{7EF4FA22-6537-4BF7-83D6-2EF0A805BA31}" srcOrd="2" destOrd="0" presId="urn:microsoft.com/office/officeart/2005/8/layout/orgChart1"/>
    <dgm:cxn modelId="{1C4979D5-2F5D-40CC-A9DE-5FF9BA2458A8}" type="presParOf" srcId="{53EE1309-987B-4E2E-B152-00E72EADECAE}" destId="{BFF2FFD6-7C3A-4DB5-A22C-91DA0359629D}" srcOrd="2" destOrd="0" presId="urn:microsoft.com/office/officeart/2005/8/layout/orgChart1"/>
    <dgm:cxn modelId="{EFE5D760-C31D-475E-A360-338D0A58DF46}" type="presParOf" srcId="{246B90C6-C00F-4DBB-9D64-C5393AFD2A1D}" destId="{5B34F670-FDB4-4C93-8ACC-94C57B15E63E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7EEC238-9DDB-4EA2-83DE-61823D1C4C3C}">
      <dsp:nvSpPr>
        <dsp:cNvPr id="0" name=""/>
        <dsp:cNvSpPr/>
      </dsp:nvSpPr>
      <dsp:spPr>
        <a:xfrm>
          <a:off x="5714580" y="1883250"/>
          <a:ext cx="1294335" cy="2246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318"/>
              </a:lnTo>
              <a:lnTo>
                <a:pt x="1294335" y="112318"/>
              </a:lnTo>
              <a:lnTo>
                <a:pt x="1294335" y="22463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3B8AC33-1890-4A2F-856E-91AEFFC6E3CB}">
      <dsp:nvSpPr>
        <dsp:cNvPr id="0" name=""/>
        <dsp:cNvSpPr/>
      </dsp:nvSpPr>
      <dsp:spPr>
        <a:xfrm>
          <a:off x="5668860" y="1883250"/>
          <a:ext cx="91440" cy="22463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2463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93C29AD-FB12-4B4D-AE70-A03EBE48604F}">
      <dsp:nvSpPr>
        <dsp:cNvPr id="0" name=""/>
        <dsp:cNvSpPr/>
      </dsp:nvSpPr>
      <dsp:spPr>
        <a:xfrm>
          <a:off x="3992365" y="2642736"/>
          <a:ext cx="160454" cy="12515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51547"/>
              </a:lnTo>
              <a:lnTo>
                <a:pt x="160454" y="12515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926BA0-00CC-48BF-95C7-41C7BFCED541}">
      <dsp:nvSpPr>
        <dsp:cNvPr id="0" name=""/>
        <dsp:cNvSpPr/>
      </dsp:nvSpPr>
      <dsp:spPr>
        <a:xfrm>
          <a:off x="3992365" y="2642736"/>
          <a:ext cx="160454" cy="4920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2061"/>
              </a:lnTo>
              <a:lnTo>
                <a:pt x="160454" y="49206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498DFBF-06D3-4217-93B8-C5BB0EA26078}">
      <dsp:nvSpPr>
        <dsp:cNvPr id="0" name=""/>
        <dsp:cNvSpPr/>
      </dsp:nvSpPr>
      <dsp:spPr>
        <a:xfrm>
          <a:off x="4420244" y="1883250"/>
          <a:ext cx="1294335" cy="224636"/>
        </a:xfrm>
        <a:custGeom>
          <a:avLst/>
          <a:gdLst/>
          <a:ahLst/>
          <a:cxnLst/>
          <a:rect l="0" t="0" r="0" b="0"/>
          <a:pathLst>
            <a:path>
              <a:moveTo>
                <a:pt x="1294335" y="0"/>
              </a:moveTo>
              <a:lnTo>
                <a:pt x="1294335" y="112318"/>
              </a:lnTo>
              <a:lnTo>
                <a:pt x="0" y="112318"/>
              </a:lnTo>
              <a:lnTo>
                <a:pt x="0" y="22463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6E7827-96C8-4907-89C5-65D2DDF7BD15}">
      <dsp:nvSpPr>
        <dsp:cNvPr id="0" name=""/>
        <dsp:cNvSpPr/>
      </dsp:nvSpPr>
      <dsp:spPr>
        <a:xfrm>
          <a:off x="3468544" y="1133289"/>
          <a:ext cx="2246035" cy="2151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2792"/>
              </a:lnTo>
              <a:lnTo>
                <a:pt x="2246035" y="102792"/>
              </a:lnTo>
              <a:lnTo>
                <a:pt x="2246035" y="21511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D33BE00-8BAA-4A67-9A3D-B49C82B34ED9}">
      <dsp:nvSpPr>
        <dsp:cNvPr id="0" name=""/>
        <dsp:cNvSpPr/>
      </dsp:nvSpPr>
      <dsp:spPr>
        <a:xfrm>
          <a:off x="2459904" y="1883250"/>
          <a:ext cx="131155" cy="4920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2061"/>
              </a:lnTo>
              <a:lnTo>
                <a:pt x="131155" y="49206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2F298A-FC27-421F-BF72-7F9A1F236A85}">
      <dsp:nvSpPr>
        <dsp:cNvPr id="0" name=""/>
        <dsp:cNvSpPr/>
      </dsp:nvSpPr>
      <dsp:spPr>
        <a:xfrm>
          <a:off x="2887783" y="1133289"/>
          <a:ext cx="580760" cy="215111"/>
        </a:xfrm>
        <a:custGeom>
          <a:avLst/>
          <a:gdLst/>
          <a:ahLst/>
          <a:cxnLst/>
          <a:rect l="0" t="0" r="0" b="0"/>
          <a:pathLst>
            <a:path>
              <a:moveTo>
                <a:pt x="580760" y="0"/>
              </a:moveTo>
              <a:lnTo>
                <a:pt x="580760" y="102792"/>
              </a:lnTo>
              <a:lnTo>
                <a:pt x="0" y="102792"/>
              </a:lnTo>
              <a:lnTo>
                <a:pt x="0" y="21511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F328C6-0871-49AF-8FA9-BE7A27BD92BE}">
      <dsp:nvSpPr>
        <dsp:cNvPr id="0" name=""/>
        <dsp:cNvSpPr/>
      </dsp:nvSpPr>
      <dsp:spPr>
        <a:xfrm>
          <a:off x="1184406" y="1883250"/>
          <a:ext cx="647167" cy="2246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318"/>
              </a:lnTo>
              <a:lnTo>
                <a:pt x="647167" y="112318"/>
              </a:lnTo>
              <a:lnTo>
                <a:pt x="647167" y="22463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6AA951D-C632-4B80-8851-2DCF29748A71}">
      <dsp:nvSpPr>
        <dsp:cNvPr id="0" name=""/>
        <dsp:cNvSpPr/>
      </dsp:nvSpPr>
      <dsp:spPr>
        <a:xfrm>
          <a:off x="109359" y="2642736"/>
          <a:ext cx="160454" cy="12515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51547"/>
              </a:lnTo>
              <a:lnTo>
                <a:pt x="160454" y="12515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BFA27D4-945F-4816-9D40-995C2316BADC}">
      <dsp:nvSpPr>
        <dsp:cNvPr id="0" name=""/>
        <dsp:cNvSpPr/>
      </dsp:nvSpPr>
      <dsp:spPr>
        <a:xfrm>
          <a:off x="109359" y="2642736"/>
          <a:ext cx="105429" cy="4920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2061"/>
              </a:lnTo>
              <a:lnTo>
                <a:pt x="105429" y="49206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FA1C7F-C8C2-4DB3-B9D4-C086A3AD75E8}">
      <dsp:nvSpPr>
        <dsp:cNvPr id="0" name=""/>
        <dsp:cNvSpPr/>
      </dsp:nvSpPr>
      <dsp:spPr>
        <a:xfrm>
          <a:off x="537238" y="1883250"/>
          <a:ext cx="647167" cy="224636"/>
        </a:xfrm>
        <a:custGeom>
          <a:avLst/>
          <a:gdLst/>
          <a:ahLst/>
          <a:cxnLst/>
          <a:rect l="0" t="0" r="0" b="0"/>
          <a:pathLst>
            <a:path>
              <a:moveTo>
                <a:pt x="647167" y="0"/>
              </a:moveTo>
              <a:lnTo>
                <a:pt x="647167" y="112318"/>
              </a:lnTo>
              <a:lnTo>
                <a:pt x="0" y="112318"/>
              </a:lnTo>
              <a:lnTo>
                <a:pt x="0" y="22463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9211733-B88B-4809-B8A4-05A6227FA153}">
      <dsp:nvSpPr>
        <dsp:cNvPr id="0" name=""/>
        <dsp:cNvSpPr/>
      </dsp:nvSpPr>
      <dsp:spPr>
        <a:xfrm>
          <a:off x="1184406" y="1133289"/>
          <a:ext cx="2284138" cy="215111"/>
        </a:xfrm>
        <a:custGeom>
          <a:avLst/>
          <a:gdLst/>
          <a:ahLst/>
          <a:cxnLst/>
          <a:rect l="0" t="0" r="0" b="0"/>
          <a:pathLst>
            <a:path>
              <a:moveTo>
                <a:pt x="2284138" y="0"/>
              </a:moveTo>
              <a:lnTo>
                <a:pt x="2284138" y="102792"/>
              </a:lnTo>
              <a:lnTo>
                <a:pt x="0" y="102792"/>
              </a:lnTo>
              <a:lnTo>
                <a:pt x="0" y="21511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0F99DB-602E-4ECB-BB2E-F0C24A7DE3DA}">
      <dsp:nvSpPr>
        <dsp:cNvPr id="0" name=""/>
        <dsp:cNvSpPr/>
      </dsp:nvSpPr>
      <dsp:spPr>
        <a:xfrm>
          <a:off x="2933695" y="598440"/>
          <a:ext cx="1069698" cy="534849"/>
        </a:xfrm>
        <a:prstGeom prst="rect">
          <a:avLst/>
        </a:prstGeom>
        <a:solidFill>
          <a:srgbClr val="FFC07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Продукты проекта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2933695" y="598440"/>
        <a:ext cx="1069698" cy="534849"/>
      </dsp:txXfrm>
    </dsp:sp>
    <dsp:sp modelId="{E457BE08-E675-4AD3-9DB2-A5A87FD7C400}">
      <dsp:nvSpPr>
        <dsp:cNvPr id="0" name=""/>
        <dsp:cNvSpPr/>
      </dsp:nvSpPr>
      <dsp:spPr>
        <a:xfrm>
          <a:off x="649556" y="1348400"/>
          <a:ext cx="1069698" cy="534849"/>
        </a:xfrm>
        <a:prstGeom prst="rect">
          <a:avLst/>
        </a:prstGeom>
        <a:solidFill>
          <a:srgbClr val="FFC07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Ключевой результат 1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649556" y="1348400"/>
        <a:ext cx="1069698" cy="534849"/>
      </dsp:txXfrm>
    </dsp:sp>
    <dsp:sp modelId="{0C16A933-E6C9-4184-95A2-0E2A45AE3922}">
      <dsp:nvSpPr>
        <dsp:cNvPr id="0" name=""/>
        <dsp:cNvSpPr/>
      </dsp:nvSpPr>
      <dsp:spPr>
        <a:xfrm>
          <a:off x="2389" y="2107886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Важный результат 1.1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2389" y="2107886"/>
        <a:ext cx="1069698" cy="534849"/>
      </dsp:txXfrm>
    </dsp:sp>
    <dsp:sp modelId="{93EBC867-31FE-460B-8087-63F98A34E1D0}">
      <dsp:nvSpPr>
        <dsp:cNvPr id="0" name=""/>
        <dsp:cNvSpPr/>
      </dsp:nvSpPr>
      <dsp:spPr>
        <a:xfrm>
          <a:off x="214788" y="2867372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Промежуточный результат 1.1.1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214788" y="2867372"/>
        <a:ext cx="1069698" cy="534849"/>
      </dsp:txXfrm>
    </dsp:sp>
    <dsp:sp modelId="{F68A3064-F0F5-4B30-AF12-E471F66DE78C}">
      <dsp:nvSpPr>
        <dsp:cNvPr id="0" name=""/>
        <dsp:cNvSpPr/>
      </dsp:nvSpPr>
      <dsp:spPr>
        <a:xfrm>
          <a:off x="269813" y="3626858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Промежуточный результат 1.1.2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269813" y="3626858"/>
        <a:ext cx="1069698" cy="534849"/>
      </dsp:txXfrm>
    </dsp:sp>
    <dsp:sp modelId="{6014B8E5-05B6-4905-8DD1-BB35ABDFCF78}">
      <dsp:nvSpPr>
        <dsp:cNvPr id="0" name=""/>
        <dsp:cNvSpPr/>
      </dsp:nvSpPr>
      <dsp:spPr>
        <a:xfrm>
          <a:off x="1296724" y="2107886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Важный результат  1.2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1296724" y="2107886"/>
        <a:ext cx="1069698" cy="534849"/>
      </dsp:txXfrm>
    </dsp:sp>
    <dsp:sp modelId="{EC4447BB-6B57-45C0-AFB9-5C6C2D663DE2}">
      <dsp:nvSpPr>
        <dsp:cNvPr id="0" name=""/>
        <dsp:cNvSpPr/>
      </dsp:nvSpPr>
      <dsp:spPr>
        <a:xfrm>
          <a:off x="2352934" y="1348400"/>
          <a:ext cx="1069698" cy="534849"/>
        </a:xfrm>
        <a:prstGeom prst="rect">
          <a:avLst/>
        </a:prstGeom>
        <a:solidFill>
          <a:srgbClr val="FFC07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Ключевой результат 2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2352934" y="1348400"/>
        <a:ext cx="1069698" cy="534849"/>
      </dsp:txXfrm>
    </dsp:sp>
    <dsp:sp modelId="{BAE5CCD7-C0A5-4FC1-8E83-87F7EA5E8AF8}">
      <dsp:nvSpPr>
        <dsp:cNvPr id="0" name=""/>
        <dsp:cNvSpPr/>
      </dsp:nvSpPr>
      <dsp:spPr>
        <a:xfrm>
          <a:off x="2591059" y="2107886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Важный результат 2.1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2591059" y="2107886"/>
        <a:ext cx="1069698" cy="534849"/>
      </dsp:txXfrm>
    </dsp:sp>
    <dsp:sp modelId="{4CA5F733-A305-4095-AAD0-470FEB3C64A7}">
      <dsp:nvSpPr>
        <dsp:cNvPr id="0" name=""/>
        <dsp:cNvSpPr/>
      </dsp:nvSpPr>
      <dsp:spPr>
        <a:xfrm>
          <a:off x="5179730" y="1348400"/>
          <a:ext cx="1069698" cy="534849"/>
        </a:xfrm>
        <a:prstGeom prst="rect">
          <a:avLst/>
        </a:prstGeom>
        <a:solidFill>
          <a:srgbClr val="FFC07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Ключевой результат 3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5179730" y="1348400"/>
        <a:ext cx="1069698" cy="534849"/>
      </dsp:txXfrm>
    </dsp:sp>
    <dsp:sp modelId="{9FA580F8-C079-46E3-BE3A-E7B99402BC37}">
      <dsp:nvSpPr>
        <dsp:cNvPr id="0" name=""/>
        <dsp:cNvSpPr/>
      </dsp:nvSpPr>
      <dsp:spPr>
        <a:xfrm>
          <a:off x="3885395" y="2107886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Важный результат 3.1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3885395" y="2107886"/>
        <a:ext cx="1069698" cy="534849"/>
      </dsp:txXfrm>
    </dsp:sp>
    <dsp:sp modelId="{F34D6963-7A7C-4685-9C9D-B94ABB18C08E}">
      <dsp:nvSpPr>
        <dsp:cNvPr id="0" name=""/>
        <dsp:cNvSpPr/>
      </dsp:nvSpPr>
      <dsp:spPr>
        <a:xfrm>
          <a:off x="4152820" y="2867372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Промежуточный результат 3.1.1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4152820" y="2867372"/>
        <a:ext cx="1069698" cy="534849"/>
      </dsp:txXfrm>
    </dsp:sp>
    <dsp:sp modelId="{88FA8F14-37B2-4DD9-ADAF-03BF6A5B4AC3}">
      <dsp:nvSpPr>
        <dsp:cNvPr id="0" name=""/>
        <dsp:cNvSpPr/>
      </dsp:nvSpPr>
      <dsp:spPr>
        <a:xfrm>
          <a:off x="4152820" y="3626858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Промежуточный результат 3.1.2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4152820" y="3626858"/>
        <a:ext cx="1069698" cy="534849"/>
      </dsp:txXfrm>
    </dsp:sp>
    <dsp:sp modelId="{5DCA6B92-CE42-4D3E-BC28-628500891EDA}">
      <dsp:nvSpPr>
        <dsp:cNvPr id="0" name=""/>
        <dsp:cNvSpPr/>
      </dsp:nvSpPr>
      <dsp:spPr>
        <a:xfrm>
          <a:off x="5179730" y="2107886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Важный результат 3.2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5179730" y="2107886"/>
        <a:ext cx="1069698" cy="534849"/>
      </dsp:txXfrm>
    </dsp:sp>
    <dsp:sp modelId="{138369A8-E7CE-403B-8754-87FD502FC337}">
      <dsp:nvSpPr>
        <dsp:cNvPr id="0" name=""/>
        <dsp:cNvSpPr/>
      </dsp:nvSpPr>
      <dsp:spPr>
        <a:xfrm>
          <a:off x="6474066" y="2107886"/>
          <a:ext cx="1069698" cy="534849"/>
        </a:xfrm>
        <a:prstGeom prst="rect">
          <a:avLst/>
        </a:prstGeom>
        <a:solidFill>
          <a:srgbClr val="B3CFD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100" kern="1200" dirty="0" smtClean="0">
              <a:solidFill>
                <a:sysClr val="windowText" lastClr="000000"/>
              </a:solidFill>
            </a:rPr>
            <a:t>Важный результат 3.3</a:t>
          </a:r>
          <a:endParaRPr lang="ru-RU" sz="1100" kern="1200" dirty="0">
            <a:solidFill>
              <a:sysClr val="windowText" lastClr="000000"/>
            </a:solidFill>
          </a:endParaRPr>
        </a:p>
      </dsp:txBody>
      <dsp:txXfrm>
        <a:off x="6474066" y="2107886"/>
        <a:ext cx="1069698" cy="5348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64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62150" y="7667625"/>
          <a:ext cx="4676775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460928</xdr:colOff>
      <xdr:row>75</xdr:row>
      <xdr:rowOff>180561</xdr:rowOff>
    </xdr:from>
    <xdr:to>
      <xdr:col>11</xdr:col>
      <xdr:colOff>135008</xdr:colOff>
      <xdr:row>75</xdr:row>
      <xdr:rowOff>504825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604053" y="16420686"/>
          <a:ext cx="2845905" cy="324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  <a:t>Целевые показатели</a:t>
          </a:r>
          <a:r>
            <a:rPr lang="ru-RU" sz="1100" b="1" i="0" strike="noStrike" baseline="0">
              <a:solidFill>
                <a:srgbClr val="003462"/>
              </a:solidFill>
              <a:latin typeface="+mn-lt"/>
              <a:cs typeface="Arial"/>
            </a:rPr>
            <a:t> проекта</a:t>
          </a:r>
        </a:p>
        <a:p>
          <a:pPr algn="ctr" rtl="0">
            <a:defRPr sz="1000"/>
          </a:pPr>
          <a:endParaRPr lang="en-US" sz="1100" b="1" i="0" strike="noStrike">
            <a:solidFill>
              <a:srgbClr val="003462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9</xdr:col>
      <xdr:colOff>38660</xdr:colOff>
      <xdr:row>70</xdr:row>
      <xdr:rowOff>0</xdr:rowOff>
    </xdr:from>
    <xdr:to>
      <xdr:col>9</xdr:col>
      <xdr:colOff>1513354</xdr:colOff>
      <xdr:row>74</xdr:row>
      <xdr:rowOff>95250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181785" y="14792325"/>
          <a:ext cx="1474694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  <a:t>Результаты</a:t>
          </a:r>
        </a:p>
        <a:p>
          <a:pPr algn="l" rtl="0">
            <a:defRPr sz="1000"/>
          </a:pPr>
          <a: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  <a:t>проекта</a:t>
          </a:r>
          <a:endParaRPr lang="en-US" sz="1100" b="0" i="1" strike="noStrike">
            <a:solidFill>
              <a:srgbClr val="003462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481633</xdr:colOff>
      <xdr:row>65</xdr:row>
      <xdr:rowOff>81998</xdr:rowOff>
    </xdr:from>
    <xdr:to>
      <xdr:col>11</xdr:col>
      <xdr:colOff>773595</xdr:colOff>
      <xdr:row>71</xdr:row>
      <xdr:rowOff>139976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5177458" y="14064698"/>
          <a:ext cx="911087" cy="1515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  <a:t>Сроки</a:t>
          </a:r>
          <a:b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</a:br>
          <a: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  <a:t>и участники</a:t>
          </a:r>
          <a:endParaRPr lang="en-US" sz="1100" b="1" i="0" strike="noStrike">
            <a:solidFill>
              <a:srgbClr val="003462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353667</xdr:colOff>
      <xdr:row>71</xdr:row>
      <xdr:rowOff>105310</xdr:rowOff>
    </xdr:from>
    <xdr:to>
      <xdr:col>11</xdr:col>
      <xdr:colOff>818957</xdr:colOff>
      <xdr:row>75</xdr:row>
      <xdr:rowOff>238125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5049492" y="16145410"/>
          <a:ext cx="1084415" cy="93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/>
          <a:r>
            <a:rPr lang="ru-RU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  <a:t>Ограничения,</a:t>
          </a:r>
          <a:r>
            <a:rPr lang="en-US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  <a:t>предпо</a:t>
          </a:r>
          <a:r>
            <a:rPr lang="ru-RU" sz="1100" b="1" i="0" baseline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  <a:t>ло</a:t>
          </a:r>
          <a:r>
            <a:rPr lang="ru-RU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  <a:t>жения,зависимости,</a:t>
          </a:r>
          <a:br>
            <a:rPr lang="ru-RU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  <a:t>открытые</a:t>
          </a:r>
          <a:br>
            <a:rPr lang="ru-RU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b="1" i="0">
              <a:solidFill>
                <a:srgbClr val="003462"/>
              </a:solidFill>
              <a:effectLst/>
              <a:latin typeface="+mn-lt"/>
              <a:ea typeface="+mn-ea"/>
              <a:cs typeface="+mn-cs"/>
            </a:rPr>
            <a:t>вопросы</a:t>
          </a:r>
          <a:endParaRPr lang="ru-RU" sz="1100">
            <a:solidFill>
              <a:srgbClr val="003462"/>
            </a:solidFill>
            <a:effectLst/>
            <a:latin typeface="+mn-lt"/>
          </a:endParaRPr>
        </a:p>
      </xdr:txBody>
    </xdr:sp>
    <xdr:clientData/>
  </xdr:twoCellAnchor>
  <xdr:twoCellAnchor>
    <xdr:from>
      <xdr:col>8</xdr:col>
      <xdr:colOff>0</xdr:colOff>
      <xdr:row>64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962150" y="7667625"/>
          <a:ext cx="4676775" cy="2400300"/>
        </a:xfrm>
        <a:prstGeom prst="lin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1943099</xdr:colOff>
      <xdr:row>70</xdr:row>
      <xdr:rowOff>977762</xdr:rowOff>
    </xdr:from>
    <xdr:to>
      <xdr:col>11</xdr:col>
      <xdr:colOff>854351</xdr:colOff>
      <xdr:row>70</xdr:row>
      <xdr:rowOff>977762</xdr:rowOff>
    </xdr:to>
    <xdr:sp macro="" textlink="">
      <xdr:nvSpPr>
        <xdr:cNvPr id="9" name="Line 2"/>
        <xdr:cNvSpPr>
          <a:spLocks noChangeShapeType="1"/>
        </xdr:cNvSpPr>
      </xdr:nvSpPr>
      <xdr:spPr bwMode="auto">
        <a:xfrm flipV="1">
          <a:off x="4086224" y="16570187"/>
          <a:ext cx="2083077" cy="0"/>
        </a:xfrm>
        <a:prstGeom prst="line">
          <a:avLst/>
        </a:prstGeom>
        <a:noFill/>
        <a:ln w="1270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238126</xdr:colOff>
      <xdr:row>64</xdr:row>
      <xdr:rowOff>9523</xdr:rowOff>
    </xdr:from>
    <xdr:to>
      <xdr:col>12</xdr:col>
      <xdr:colOff>9525</xdr:colOff>
      <xdr:row>75</xdr:row>
      <xdr:rowOff>866774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V="1">
          <a:off x="1952626" y="14735173"/>
          <a:ext cx="4238624" cy="3505201"/>
        </a:xfrm>
        <a:prstGeom prst="lin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536575</xdr:colOff>
      <xdr:row>65</xdr:row>
      <xdr:rowOff>158750</xdr:rowOff>
    </xdr:from>
    <xdr:to>
      <xdr:col>11</xdr:col>
      <xdr:colOff>3175</xdr:colOff>
      <xdr:row>69</xdr:row>
      <xdr:rowOff>139700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2679700" y="14141450"/>
          <a:ext cx="2638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  <a:t>Мероприятия </a:t>
          </a:r>
        </a:p>
        <a:p>
          <a:pPr algn="ctr" rtl="0">
            <a:defRPr sz="1000"/>
          </a:pPr>
          <a:r>
            <a:rPr lang="ru-RU" sz="1100" b="1" i="0" strike="noStrike">
              <a:solidFill>
                <a:srgbClr val="003462"/>
              </a:solidFill>
              <a:latin typeface="+mn-lt"/>
              <a:cs typeface="Arial"/>
            </a:rPr>
            <a:t>и платежи</a:t>
          </a:r>
          <a:endParaRPr lang="en-US" sz="1100" b="1" i="0" strike="noStrike">
            <a:solidFill>
              <a:srgbClr val="003462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44</xdr:col>
      <xdr:colOff>395817</xdr:colOff>
      <xdr:row>55</xdr:row>
      <xdr:rowOff>0</xdr:rowOff>
    </xdr:from>
    <xdr:to>
      <xdr:col>46</xdr:col>
      <xdr:colOff>156634</xdr:colOff>
      <xdr:row>63</xdr:row>
      <xdr:rowOff>91439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15969192" y="6267450"/>
          <a:ext cx="1265767" cy="10915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956422</xdr:colOff>
      <xdr:row>3</xdr:row>
      <xdr:rowOff>5603</xdr:rowOff>
    </xdr:from>
    <xdr:to>
      <xdr:col>29</xdr:col>
      <xdr:colOff>67236</xdr:colOff>
      <xdr:row>24</xdr:row>
      <xdr:rowOff>1075766</xdr:rowOff>
    </xdr:to>
    <xdr:graphicFrame macro="">
      <xdr:nvGraphicFramePr>
        <xdr:cNvPr id="17" name="Схема 16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9</xdr:col>
      <xdr:colOff>1704975</xdr:colOff>
      <xdr:row>65</xdr:row>
      <xdr:rowOff>38100</xdr:rowOff>
    </xdr:from>
    <xdr:to>
      <xdr:col>9</xdr:col>
      <xdr:colOff>2028825</xdr:colOff>
      <xdr:row>66</xdr:row>
      <xdr:rowOff>19050</xdr:rowOff>
    </xdr:to>
    <xdr:sp macro="" textlink="">
      <xdr:nvSpPr>
        <xdr:cNvPr id="3" name="Стрелка вверх 2"/>
        <xdr:cNvSpPr/>
      </xdr:nvSpPr>
      <xdr:spPr>
        <a:xfrm>
          <a:off x="3848100" y="14020800"/>
          <a:ext cx="32385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642937</xdr:colOff>
      <xdr:row>70</xdr:row>
      <xdr:rowOff>271464</xdr:rowOff>
    </xdr:from>
    <xdr:to>
      <xdr:col>11</xdr:col>
      <xdr:colOff>785812</xdr:colOff>
      <xdr:row>70</xdr:row>
      <xdr:rowOff>595314</xdr:rowOff>
    </xdr:to>
    <xdr:sp macro="" textlink="">
      <xdr:nvSpPr>
        <xdr:cNvPr id="14" name="Стрелка вверх 13"/>
        <xdr:cNvSpPr/>
      </xdr:nvSpPr>
      <xdr:spPr>
        <a:xfrm rot="5131344">
          <a:off x="5867400" y="15154276"/>
          <a:ext cx="32385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661987</xdr:colOff>
      <xdr:row>75</xdr:row>
      <xdr:rowOff>176215</xdr:rowOff>
    </xdr:from>
    <xdr:to>
      <xdr:col>11</xdr:col>
      <xdr:colOff>804862</xdr:colOff>
      <xdr:row>75</xdr:row>
      <xdr:rowOff>500065</xdr:rowOff>
    </xdr:to>
    <xdr:sp macro="" textlink="">
      <xdr:nvSpPr>
        <xdr:cNvPr id="15" name="Стрелка вверх 14"/>
        <xdr:cNvSpPr/>
      </xdr:nvSpPr>
      <xdr:spPr>
        <a:xfrm rot="5131344">
          <a:off x="5886450" y="16697327"/>
          <a:ext cx="32385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1733550</xdr:colOff>
      <xdr:row>75</xdr:row>
      <xdr:rowOff>628653</xdr:rowOff>
    </xdr:from>
    <xdr:to>
      <xdr:col>9</xdr:col>
      <xdr:colOff>2057400</xdr:colOff>
      <xdr:row>75</xdr:row>
      <xdr:rowOff>771528</xdr:rowOff>
    </xdr:to>
    <xdr:sp macro="" textlink="">
      <xdr:nvSpPr>
        <xdr:cNvPr id="16" name="Стрелка вверх 15"/>
        <xdr:cNvSpPr/>
      </xdr:nvSpPr>
      <xdr:spPr>
        <a:xfrm rot="10800000">
          <a:off x="3876675" y="17059278"/>
          <a:ext cx="32385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138112</xdr:colOff>
      <xdr:row>71</xdr:row>
      <xdr:rowOff>100013</xdr:rowOff>
    </xdr:from>
    <xdr:to>
      <xdr:col>9</xdr:col>
      <xdr:colOff>100012</xdr:colOff>
      <xdr:row>73</xdr:row>
      <xdr:rowOff>23813</xdr:rowOff>
    </xdr:to>
    <xdr:sp macro="" textlink="">
      <xdr:nvSpPr>
        <xdr:cNvPr id="18" name="Стрелка вверх 17"/>
        <xdr:cNvSpPr/>
      </xdr:nvSpPr>
      <xdr:spPr>
        <a:xfrm rot="16200000">
          <a:off x="2009775" y="15821025"/>
          <a:ext cx="32385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jabdykerov/Dropbox/_NTI/_Regulations/&#1055;&#1086;&#1088;&#1103;&#1076;&#1086;&#1082;%20&#1101;&#1082;&#1089;&#1087;&#1077;&#1088;&#1090;&#1080;&#1079;&#1099;/&#1055;&#1088;&#1086;&#1073;&#1085;&#1072;&#1103;%20&#1101;&#1082;&#1089;&#1087;&#1077;&#1088;&#1090;&#1080;&#1079;&#1072;%202016.05.04/&#1044;&#1086;&#1082;&#1091;&#1084;&#1077;&#1085;&#1090;&#1099;/&#1056;&#1077;&#1077;&#1089;&#1090;&#1088;%20&#1087;&#1088;&#1086;&#1077;&#1082;&#1090;&#1086;&#1074;%20+%20&#1087;&#1086;&#1088;&#1090;&#1092;&#1077;&#1083;&#1100;/&#1055;&#1086;&#1088;&#1090;&#1092;&#1077;&#1083;&#1100;&#1085;&#1086;&#1077;%20&#1091;&#1087;&#1088;&#1072;&#1074;&#1083;&#1077;&#1085;&#1080;&#1077;/&#1056;&#1077;&#1077;&#1089;&#1090;&#1088;%20&#1087;&#1088;&#1086;&#1077;&#1082;&#1090;&#1086;&#1074;%20&#1053;&#1058;&#1048;%2020160413_MASTER_v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ukova.av/AppData/Local/Microsoft/Windows/Temporary%20Internet%20Files/Content.Outlook/WDC2DNOA/&#1055;&#1086;&#1088;&#1090;&#1092;&#1077;&#1083;&#1100;&#1085;&#1086;&#1077;%20&#1091;&#1087;&#1088;&#1072;&#1074;&#1083;&#1077;&#1085;&#1080;&#1077;/&#1056;&#1077;&#1077;&#1089;&#1090;&#1088;%20&#1087;&#1088;&#1086;&#1077;&#1082;&#1090;&#1086;&#1074;%20&#1053;&#1058;&#1048;%2020160405_MASTER_v9_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еестр ДК"/>
      <sheetName val="1.2."/>
      <sheetName val="Реестр проектов"/>
      <sheetName val="2.2."/>
      <sheetName val="2.3."/>
      <sheetName val="Точки"/>
      <sheetName val="Справочники"/>
      <sheetName val="Паспорт проекта"/>
      <sheetName val="Комментарии"/>
      <sheetName val="ШАБЛОН"/>
      <sheetName val="График"/>
      <sheetName val="4 ДК"/>
      <sheetName val="АэроНэт"/>
      <sheetName val="НейроНет"/>
      <sheetName val="МариНэт"/>
      <sheetName val="АвтоНэт"/>
    </sheetNames>
    <sheetDataSet>
      <sheetData sheetId="0" refreshError="1"/>
      <sheetData sheetId="1" refreshError="1"/>
      <sheetData sheetId="2" refreshError="1"/>
      <sheetData sheetId="3">
        <row r="7">
          <cell r="B7">
            <v>1</v>
          </cell>
        </row>
      </sheetData>
      <sheetData sheetId="4" refreshError="1"/>
      <sheetData sheetId="5" refreshError="1"/>
      <sheetData sheetId="6" refreshError="1"/>
      <sheetData sheetId="7">
        <row r="5">
          <cell r="J5" t="str">
            <v>Бюджетные средства</v>
          </cell>
        </row>
        <row r="6">
          <cell r="J6" t="str">
            <v>Внебюджетные средств</v>
          </cell>
        </row>
        <row r="7">
          <cell r="J7" t="str">
            <v>Итого</v>
          </cell>
        </row>
        <row r="10">
          <cell r="J10" t="str">
            <v>Ассигнования федерального бюджета</v>
          </cell>
        </row>
        <row r="11">
          <cell r="J11" t="str">
            <v>Источники субъектов РФ</v>
          </cell>
        </row>
        <row r="12">
          <cell r="J12" t="str">
            <v>Институты развития</v>
          </cell>
        </row>
        <row r="13">
          <cell r="J13" t="str">
            <v>Частные источники</v>
          </cell>
        </row>
        <row r="14">
          <cell r="J14" t="str">
            <v>Итого</v>
          </cell>
        </row>
        <row r="17">
          <cell r="J17" t="str">
            <v>Грант на проведение НИИОКР</v>
          </cell>
        </row>
        <row r="18">
          <cell r="J18" t="str">
            <v>Оплата договоров на предоставление услуг</v>
          </cell>
        </row>
        <row r="19">
          <cell r="J19" t="str">
            <v>Оплата доп. эмиссии акций и (или) вклад в уставной (складочный) капитал</v>
          </cell>
        </row>
        <row r="20">
          <cell r="J20" t="str">
            <v>Взносы в некоммерческие организации</v>
          </cell>
        </row>
        <row r="21">
          <cell r="J21" t="str">
            <v>Расходы на приобретение и предоставление в пользование научного и иного оборудования, интеллектуальных прав (технологий, программного обеспечения), не учитываемых на балансе ПО НТИ</v>
          </cell>
        </row>
        <row r="44">
          <cell r="C44" t="str">
            <v>Корзина 1</v>
          </cell>
        </row>
        <row r="45">
          <cell r="C45" t="str">
            <v>Корзина 2</v>
          </cell>
        </row>
        <row r="46">
          <cell r="C46" t="str">
            <v>Корзина 3</v>
          </cell>
        </row>
        <row r="52">
          <cell r="C52" t="str">
            <v>Все корзины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 реестр"/>
      <sheetName val="AeroNet"/>
      <sheetName val="AutoNet"/>
      <sheetName val="MariNet"/>
      <sheetName val="NeuroNet"/>
      <sheetName val="EnergyNet"/>
      <sheetName val="Справочники"/>
      <sheetName val="Паспорт проекта"/>
      <sheetName val="Технический лист"/>
      <sheetName val="Отчеты"/>
      <sheetName val="Пр.1 от Андрея"/>
      <sheetName val="Комментарии"/>
      <sheetName val="1"/>
      <sheetName val="2"/>
      <sheetName val="3"/>
      <sheetName val="ШАБЛОН"/>
      <sheetName val="Dashboards"/>
      <sheetName val="Лист4"/>
      <sheetName val="Титул"/>
      <sheetName val="АэроНэт"/>
      <sheetName val="НейроНет"/>
      <sheetName val="МариНет"/>
      <sheetName val="4 ДК"/>
      <sheetName val="4 ДК_old"/>
      <sheetName val="НейроНет_old"/>
      <sheetName val="МариНэт_old"/>
      <sheetName val="АвтоНэт_old"/>
      <sheetName val="Лист7"/>
      <sheetName val="Шарики"/>
      <sheetName val="Лист2"/>
    </sheetNames>
    <sheetDataSet>
      <sheetData sheetId="0">
        <row r="7">
          <cell r="B7">
            <v>1</v>
          </cell>
          <cell r="C7" t="str">
            <v>АэроНэт</v>
          </cell>
          <cell r="D7" t="str">
            <v xml:space="preserve">Разработка и производство скоростного беспилотного воздушного судна (БВС) большой дальности с вертикальным /сверхкоротким взлетом/посадкой СерВерт СВ-5Б </v>
          </cell>
          <cell r="E7" t="str">
            <v>СерВерт</v>
          </cell>
          <cell r="F7" t="str">
            <v>Корзина1</v>
          </cell>
          <cell r="G7" t="str">
            <v>Хачапуридзе А.З., Гендиректор
ООО «Авиационная фирма «Авиатон»</v>
          </cell>
          <cell r="K7">
            <v>42552</v>
          </cell>
          <cell r="L7">
            <v>43586</v>
          </cell>
          <cell r="M7" t="str">
            <v>Сколково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 t="str">
            <v>Тест</v>
          </cell>
          <cell r="U7" t="str">
            <v>Тест</v>
          </cell>
          <cell r="V7" t="str">
            <v>Тест</v>
          </cell>
          <cell r="AA7">
            <v>4</v>
          </cell>
          <cell r="AB7" t="str">
            <v>Проект направлен на экспертизу</v>
          </cell>
          <cell r="AC7">
            <v>200</v>
          </cell>
          <cell r="AD7">
            <v>525</v>
          </cell>
          <cell r="AE7">
            <v>300</v>
          </cell>
          <cell r="AG7">
            <v>1025</v>
          </cell>
          <cell r="AH7">
            <v>85</v>
          </cell>
          <cell r="AI7">
            <v>225</v>
          </cell>
          <cell r="AJ7">
            <v>100</v>
          </cell>
          <cell r="AK7">
            <v>30</v>
          </cell>
          <cell r="AL7">
            <v>440</v>
          </cell>
          <cell r="AM7">
            <v>285</v>
          </cell>
          <cell r="AN7">
            <v>750</v>
          </cell>
          <cell r="AO7">
            <v>400</v>
          </cell>
          <cell r="AQ7">
            <v>1435</v>
          </cell>
          <cell r="AT7">
            <v>2</v>
          </cell>
          <cell r="AU7">
            <v>2</v>
          </cell>
          <cell r="AV7">
            <v>2</v>
          </cell>
          <cell r="AW7">
            <v>2</v>
          </cell>
        </row>
        <row r="8">
          <cell r="B8">
            <v>2</v>
          </cell>
          <cell r="C8" t="str">
            <v>АэроНэт</v>
          </cell>
          <cell r="D8" t="str">
            <v>Разработка и производство Аэростатического Транспортного Летательного Аппарата Нового Типа</v>
          </cell>
          <cell r="E8" t="str">
            <v>АТЛАНТ</v>
          </cell>
          <cell r="F8" t="str">
            <v>Корзина1</v>
          </cell>
          <cell r="G8" t="str">
            <v>Юзбашьянц Георгий Романович, Гендиректор
ООО ОКБ «АТЛАНТ»</v>
          </cell>
          <cell r="K8">
            <v>42461</v>
          </cell>
          <cell r="L8">
            <v>43830</v>
          </cell>
          <cell r="M8" t="str">
            <v>Сколково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 t="str">
            <v>Тест</v>
          </cell>
          <cell r="U8" t="str">
            <v>Тест</v>
          </cell>
          <cell r="V8" t="str">
            <v>Тест</v>
          </cell>
          <cell r="AA8">
            <v>4</v>
          </cell>
          <cell r="AB8" t="str">
            <v>Проект направлен на экспертизу</v>
          </cell>
          <cell r="AC8">
            <v>176</v>
          </cell>
          <cell r="AD8">
            <v>177</v>
          </cell>
          <cell r="AE8">
            <v>196</v>
          </cell>
          <cell r="AG8">
            <v>549</v>
          </cell>
          <cell r="AH8">
            <v>244</v>
          </cell>
          <cell r="AI8">
            <v>253</v>
          </cell>
          <cell r="AJ8">
            <v>424</v>
          </cell>
          <cell r="AK8">
            <v>418</v>
          </cell>
          <cell r="AL8">
            <v>1339</v>
          </cell>
          <cell r="AM8">
            <v>420</v>
          </cell>
          <cell r="AN8">
            <v>430</v>
          </cell>
          <cell r="AO8">
            <v>620</v>
          </cell>
          <cell r="AQ8">
            <v>1470</v>
          </cell>
          <cell r="AT8">
            <v>3</v>
          </cell>
          <cell r="AU8">
            <v>3</v>
          </cell>
          <cell r="AV8">
            <v>3</v>
          </cell>
          <cell r="AW8">
            <v>3</v>
          </cell>
        </row>
        <row r="9">
          <cell r="B9">
            <v>3</v>
          </cell>
          <cell r="C9" t="str">
            <v>АэроНэт</v>
          </cell>
          <cell r="D9" t="str">
            <v>Создание геодезически точной 3D-модели региона России на основе данных беспилотной аэрофотосъемки и технологий ГЛОНАСС</v>
          </cell>
          <cell r="E9" t="str">
            <v>Цифровая модель региона</v>
          </cell>
          <cell r="F9" t="str">
            <v>Корзина1</v>
          </cell>
          <cell r="G9" t="str">
            <v>Семенов А.Е., Руководитель ГК
ГК "Геоскан"</v>
          </cell>
          <cell r="K9">
            <v>42370</v>
          </cell>
          <cell r="L9">
            <v>43465</v>
          </cell>
          <cell r="M9" t="str">
            <v>Сколково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 t="str">
            <v>Тест</v>
          </cell>
          <cell r="U9" t="str">
            <v>Тест</v>
          </cell>
          <cell r="V9" t="str">
            <v>Тест</v>
          </cell>
          <cell r="AA9">
            <v>4</v>
          </cell>
          <cell r="AB9" t="str">
            <v>Проект направлен на экспертизу</v>
          </cell>
          <cell r="AC9">
            <v>295</v>
          </cell>
          <cell r="AD9">
            <v>25</v>
          </cell>
          <cell r="AG9">
            <v>320</v>
          </cell>
          <cell r="AH9">
            <v>130</v>
          </cell>
          <cell r="AI9">
            <v>25</v>
          </cell>
          <cell r="AL9">
            <v>155</v>
          </cell>
          <cell r="AM9">
            <v>425</v>
          </cell>
          <cell r="AN9">
            <v>50</v>
          </cell>
          <cell r="AO9">
            <v>0</v>
          </cell>
          <cell r="AQ9">
            <v>475</v>
          </cell>
          <cell r="AT9">
            <v>4</v>
          </cell>
          <cell r="AU9">
            <v>4</v>
          </cell>
          <cell r="AV9">
            <v>4</v>
          </cell>
          <cell r="AW9">
            <v>4</v>
          </cell>
        </row>
        <row r="10">
          <cell r="B10">
            <v>4</v>
          </cell>
          <cell r="C10" t="str">
            <v>Нейронет</v>
          </cell>
          <cell r="D10" t="str">
            <v>Разработка Инновационной Информационно-Аналитической Инфраструктуры</v>
          </cell>
          <cell r="E10" t="str">
            <v>CoBrain-АНАЛИТИКА</v>
          </cell>
          <cell r="G10" t="str">
            <v>Хайтович Ф.Е., Федоров М.В. 
Головная организация консорциума участников - Сколковский институт науки и технологий</v>
          </cell>
          <cell r="K10">
            <v>42552</v>
          </cell>
          <cell r="L10">
            <v>43465</v>
          </cell>
          <cell r="M10" t="str">
            <v>Минобрнауки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AA10">
            <v>4</v>
          </cell>
          <cell r="AB10" t="str">
            <v>Проект направлен на экспертизу</v>
          </cell>
          <cell r="AC10">
            <v>100</v>
          </cell>
          <cell r="AD10">
            <v>100</v>
          </cell>
          <cell r="AE10">
            <v>100</v>
          </cell>
          <cell r="AG10">
            <v>300</v>
          </cell>
          <cell r="AH10">
            <v>105.1</v>
          </cell>
          <cell r="AI10">
            <v>236.5</v>
          </cell>
          <cell r="AJ10">
            <v>118.4</v>
          </cell>
          <cell r="AL10">
            <v>460</v>
          </cell>
          <cell r="AM10">
            <v>205.1</v>
          </cell>
          <cell r="AN10">
            <v>336.5</v>
          </cell>
          <cell r="AO10">
            <v>218.4</v>
          </cell>
          <cell r="AQ10">
            <v>760</v>
          </cell>
          <cell r="AV10" t="e">
            <v>#DIV/0!</v>
          </cell>
          <cell r="AW10" t="e">
            <v>#DIV/0!</v>
          </cell>
        </row>
        <row r="11">
          <cell r="B11">
            <v>5</v>
          </cell>
          <cell r="C11" t="str">
            <v>Нейронет</v>
          </cell>
          <cell r="D11" t="str">
            <v xml:space="preserve">Разработка платформы персонализированной тераностики наиболее значимых заболеваний ЦНС, включающей скрининговые мультицентровые клинические исследования и разработку тест-систем на основе мультимодальных биомаркеров </v>
          </cell>
          <cell r="E11" t="str">
            <v>Тераностика психических и нейродегенеративных  заболеваний</v>
          </cell>
          <cell r="G11" t="str">
            <v>Афтанас Л.И.
НГУ</v>
          </cell>
          <cell r="K11">
            <v>42552</v>
          </cell>
          <cell r="L11">
            <v>43830</v>
          </cell>
          <cell r="M11" t="str">
            <v>Минобрнауки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AA11">
            <v>4</v>
          </cell>
          <cell r="AB11" t="str">
            <v>Проект направлен на экспертизу</v>
          </cell>
          <cell r="AC11">
            <v>220</v>
          </cell>
          <cell r="AD11">
            <v>240</v>
          </cell>
          <cell r="AE11">
            <v>240</v>
          </cell>
          <cell r="AF11" t="str">
            <v>ХХ</v>
          </cell>
          <cell r="AG11">
            <v>700</v>
          </cell>
          <cell r="AH11">
            <v>93</v>
          </cell>
          <cell r="AI11">
            <v>100</v>
          </cell>
          <cell r="AJ11">
            <v>100</v>
          </cell>
          <cell r="AL11">
            <v>293</v>
          </cell>
          <cell r="AM11">
            <v>313</v>
          </cell>
          <cell r="AN11">
            <v>340</v>
          </cell>
          <cell r="AO11">
            <v>340</v>
          </cell>
          <cell r="AQ11">
            <v>993</v>
          </cell>
          <cell r="AV11" t="e">
            <v>#DIV/0!</v>
          </cell>
          <cell r="AW11" t="e">
            <v>#DIV/0!</v>
          </cell>
        </row>
        <row r="12">
          <cell r="B12">
            <v>6</v>
          </cell>
          <cell r="C12" t="str">
            <v>Нейронет</v>
          </cell>
          <cell r="D12" t="str">
            <v>Разработка аппаратно-программного комплекса, предназначенного для обеспечения коммуникации между людьми, страдающими тяжелыми нарушениями речи и двигательными расстройствами, с целью улучшения качества жизни и повышения эффективности лечения и реабилитации</v>
          </cell>
          <cell r="E12" t="str">
            <v>НейроЧат</v>
          </cell>
          <cell r="F12" t="str">
            <v>Корзина1</v>
          </cell>
          <cell r="G12" t="str">
            <v>Каплан А.Я.
ООО «Инновационные технологии» (Сколково)</v>
          </cell>
          <cell r="K12">
            <v>42461</v>
          </cell>
          <cell r="L12">
            <v>43465</v>
          </cell>
          <cell r="M12" t="str">
            <v>Минобрнауки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AA12">
            <v>4</v>
          </cell>
          <cell r="AB12" t="str">
            <v>Проект направлен на экспертизу</v>
          </cell>
          <cell r="AC12">
            <v>22</v>
          </cell>
          <cell r="AD12">
            <v>37</v>
          </cell>
          <cell r="AE12">
            <v>31</v>
          </cell>
          <cell r="AG12">
            <v>90</v>
          </cell>
          <cell r="AH12">
            <v>12</v>
          </cell>
          <cell r="AI12">
            <v>17</v>
          </cell>
          <cell r="AJ12">
            <v>14</v>
          </cell>
          <cell r="AL12">
            <v>43</v>
          </cell>
          <cell r="AM12">
            <v>34</v>
          </cell>
          <cell r="AN12">
            <v>54</v>
          </cell>
          <cell r="AO12">
            <v>45</v>
          </cell>
          <cell r="AQ12">
            <v>133</v>
          </cell>
          <cell r="AV12" t="e">
            <v>#DIV/0!</v>
          </cell>
          <cell r="AW12" t="e">
            <v>#DIV/0!</v>
          </cell>
        </row>
        <row r="13">
          <cell r="B13">
            <v>7</v>
          </cell>
          <cell r="C13" t="str">
            <v>Нейронет</v>
          </cell>
          <cell r="D13" t="str">
            <v>Экономический нейробарометр</v>
          </cell>
          <cell r="E13" t="str">
            <v>Экономический нейробарометр</v>
          </cell>
          <cell r="M13" t="str">
            <v>Минобрнауки</v>
          </cell>
          <cell r="AA13">
            <v>0</v>
          </cell>
          <cell r="AB13" t="str">
            <v>Не передан в ПО</v>
          </cell>
          <cell r="AG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>
            <v>0</v>
          </cell>
          <cell r="AV13" t="e">
            <v>#DIV/0!</v>
          </cell>
          <cell r="AW13" t="e">
            <v>#DIV/0!</v>
          </cell>
        </row>
        <row r="14">
          <cell r="B14">
            <v>8</v>
          </cell>
          <cell r="C14" t="str">
            <v>Нейронет</v>
          </cell>
          <cell r="D14" t="str">
            <v xml:space="preserve">Разработка нейроассистивных технологий и устройств </v>
          </cell>
          <cell r="E14" t="str">
            <v>Ассистивные технологии с нейроуправлением</v>
          </cell>
          <cell r="G14" t="str">
            <v>В.А. Конышев, Генеральный директор
ООО «Нейроботикс»</v>
          </cell>
          <cell r="K14">
            <v>42552</v>
          </cell>
          <cell r="L14">
            <v>43465</v>
          </cell>
          <cell r="M14" t="str">
            <v>Минобрнауки</v>
          </cell>
          <cell r="N14">
            <v>1</v>
          </cell>
          <cell r="O14">
            <v>1</v>
          </cell>
          <cell r="P14">
            <v>1</v>
          </cell>
          <cell r="AA14">
            <v>3</v>
          </cell>
          <cell r="AB14" t="str">
            <v>Описание проекта доработано РГ</v>
          </cell>
          <cell r="AC14">
            <v>200</v>
          </cell>
          <cell r="AD14">
            <v>210</v>
          </cell>
          <cell r="AE14">
            <v>220</v>
          </cell>
          <cell r="AF14">
            <v>400</v>
          </cell>
          <cell r="AG14">
            <v>1030</v>
          </cell>
          <cell r="AH14">
            <v>93</v>
          </cell>
          <cell r="AI14">
            <v>96</v>
          </cell>
          <cell r="AJ14">
            <v>123</v>
          </cell>
          <cell r="AK14">
            <v>200</v>
          </cell>
          <cell r="AL14">
            <v>512</v>
          </cell>
          <cell r="AM14">
            <v>293</v>
          </cell>
          <cell r="AN14">
            <v>306</v>
          </cell>
          <cell r="AO14">
            <v>343</v>
          </cell>
          <cell r="AQ14">
            <v>942</v>
          </cell>
          <cell r="AV14" t="e">
            <v>#DIV/0!</v>
          </cell>
          <cell r="AW14" t="e">
            <v>#DIV/0!</v>
          </cell>
        </row>
        <row r="15">
          <cell r="B15">
            <v>9</v>
          </cell>
          <cell r="C15" t="str">
            <v>Нейронет</v>
          </cell>
          <cell r="D15" t="str">
            <v>Радиотехнический набор-конструктор BiTronics Lab в области бионейросигналов “Юный нейромоделист”</v>
          </cell>
          <cell r="E15" t="str">
            <v>BiTroniсs Lab «Юный нейромоделист»</v>
          </cell>
          <cell r="G15" t="str">
            <v>Бергалиев Т.К., Гендиректор
«Битроникс»</v>
          </cell>
          <cell r="K15">
            <v>42500</v>
          </cell>
          <cell r="L15">
            <v>43739</v>
          </cell>
          <cell r="M15" t="str">
            <v>Минобрнауки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AA15">
            <v>4</v>
          </cell>
          <cell r="AB15" t="str">
            <v>Проект направлен на экспертизу</v>
          </cell>
          <cell r="AC15">
            <v>12</v>
          </cell>
          <cell r="AD15">
            <v>19</v>
          </cell>
          <cell r="AE15">
            <v>16</v>
          </cell>
          <cell r="AF15" t="str">
            <v>ХХ</v>
          </cell>
          <cell r="AG15">
            <v>47</v>
          </cell>
          <cell r="AH15">
            <v>9</v>
          </cell>
          <cell r="AI15">
            <v>5</v>
          </cell>
          <cell r="AJ15">
            <v>10</v>
          </cell>
          <cell r="AK15" t="str">
            <v>ХХ</v>
          </cell>
          <cell r="AL15">
            <v>24</v>
          </cell>
          <cell r="AM15">
            <v>21</v>
          </cell>
          <cell r="AN15">
            <v>24</v>
          </cell>
          <cell r="AO15">
            <v>26</v>
          </cell>
          <cell r="AQ15">
            <v>71</v>
          </cell>
          <cell r="AV15" t="e">
            <v>#DIV/0!</v>
          </cell>
          <cell r="AW15" t="e">
            <v>#DIV/0!</v>
          </cell>
        </row>
        <row r="16">
          <cell r="B16">
            <v>10</v>
          </cell>
          <cell r="C16" t="str">
            <v>Нейронет</v>
          </cell>
          <cell r="D16" t="str">
            <v>IP-Акселератор НейроНет</v>
          </cell>
          <cell r="E16" t="str">
            <v>Ip-акселератор</v>
          </cell>
          <cell r="G16" t="str">
            <v>Пивоваров И.О., Партнер
Акселератор НейроНет</v>
          </cell>
          <cell r="K16">
            <v>42401</v>
          </cell>
          <cell r="L16">
            <v>43100</v>
          </cell>
          <cell r="M16" t="str">
            <v>Минобрнауки</v>
          </cell>
          <cell r="N16">
            <v>1</v>
          </cell>
          <cell r="O16">
            <v>1</v>
          </cell>
          <cell r="P16">
            <v>1</v>
          </cell>
          <cell r="AA16">
            <v>3</v>
          </cell>
          <cell r="AB16" t="str">
            <v>Описание проекта доработано РГ</v>
          </cell>
          <cell r="AC16">
            <v>100</v>
          </cell>
          <cell r="AD16">
            <v>250</v>
          </cell>
          <cell r="AE16">
            <v>300</v>
          </cell>
          <cell r="AG16">
            <v>650</v>
          </cell>
          <cell r="AH16">
            <v>30</v>
          </cell>
          <cell r="AI16">
            <v>132</v>
          </cell>
          <cell r="AJ16">
            <v>133</v>
          </cell>
          <cell r="AL16">
            <v>295</v>
          </cell>
          <cell r="AM16">
            <v>130</v>
          </cell>
          <cell r="AN16">
            <v>382</v>
          </cell>
          <cell r="AO16">
            <v>433</v>
          </cell>
          <cell r="AQ16">
            <v>945</v>
          </cell>
          <cell r="AV16" t="e">
            <v>#DIV/0!</v>
          </cell>
          <cell r="AW16" t="e">
            <v>#DIV/0!</v>
          </cell>
        </row>
        <row r="17">
          <cell r="B17">
            <v>11</v>
          </cell>
          <cell r="C17" t="str">
            <v>Нейронет</v>
          </cell>
          <cell r="D17" t="str">
            <v>Создание системы машинно-усиленной коллаборации</v>
          </cell>
          <cell r="E17" t="str">
            <v>VCA</v>
          </cell>
          <cell r="G17" t="str">
            <v>Щукин Тимур Николаевич, Исполнительный директор
ООО «Технологии коллективного мышления»</v>
          </cell>
          <cell r="K17">
            <v>42461</v>
          </cell>
          <cell r="L17">
            <v>43465</v>
          </cell>
          <cell r="M17" t="str">
            <v>Минобрнауки</v>
          </cell>
          <cell r="N17">
            <v>1</v>
          </cell>
          <cell r="O17">
            <v>1</v>
          </cell>
          <cell r="P17">
            <v>1</v>
          </cell>
          <cell r="AA17">
            <v>3</v>
          </cell>
          <cell r="AB17" t="str">
            <v>Описание проекта доработано РГ</v>
          </cell>
          <cell r="AC17">
            <v>150</v>
          </cell>
          <cell r="AD17">
            <v>150</v>
          </cell>
          <cell r="AE17">
            <v>150</v>
          </cell>
          <cell r="AG17">
            <v>450</v>
          </cell>
          <cell r="AH17">
            <v>90</v>
          </cell>
          <cell r="AI17">
            <v>90</v>
          </cell>
          <cell r="AJ17">
            <v>90</v>
          </cell>
          <cell r="AL17">
            <v>270</v>
          </cell>
          <cell r="AM17">
            <v>240</v>
          </cell>
          <cell r="AN17">
            <v>240</v>
          </cell>
          <cell r="AO17">
            <v>240</v>
          </cell>
          <cell r="AQ17">
            <v>720</v>
          </cell>
          <cell r="AV17" t="e">
            <v>#DIV/0!</v>
          </cell>
          <cell r="AW17" t="e">
            <v>#DIV/0!</v>
          </cell>
        </row>
        <row r="18">
          <cell r="B18">
            <v>12</v>
          </cell>
          <cell r="C18" t="str">
            <v>Нейронет</v>
          </cell>
          <cell r="D18" t="str">
            <v>Нейро-поиск: Разработка алгоритмов семантической индексации фактов для интеллектуального поискового сервиса в архивах Национальной электронной библиотеки</v>
          </cell>
          <cell r="E18" t="str">
            <v>Нейро-поиск</v>
          </cell>
          <cell r="G18" t="str">
            <v>Шумский С.А., основатель
ООО Фактбук</v>
          </cell>
          <cell r="K18">
            <v>42461</v>
          </cell>
          <cell r="L18">
            <v>43191</v>
          </cell>
          <cell r="M18" t="str">
            <v>Минобрнауки</v>
          </cell>
          <cell r="N18">
            <v>1</v>
          </cell>
          <cell r="O18">
            <v>1</v>
          </cell>
          <cell r="P18">
            <v>1</v>
          </cell>
          <cell r="AA18">
            <v>3</v>
          </cell>
          <cell r="AB18" t="str">
            <v>Описание проекта доработано РГ</v>
          </cell>
          <cell r="AC18">
            <v>15</v>
          </cell>
          <cell r="AD18">
            <v>15</v>
          </cell>
          <cell r="AE18">
            <v>0</v>
          </cell>
          <cell r="AG18">
            <v>30</v>
          </cell>
          <cell r="AH18">
            <v>0</v>
          </cell>
          <cell r="AI18">
            <v>13</v>
          </cell>
          <cell r="AJ18">
            <v>0</v>
          </cell>
          <cell r="AL18">
            <v>13</v>
          </cell>
          <cell r="AM18">
            <v>15</v>
          </cell>
          <cell r="AN18">
            <v>28</v>
          </cell>
          <cell r="AO18">
            <v>0</v>
          </cell>
          <cell r="AQ18">
            <v>43</v>
          </cell>
          <cell r="AV18" t="e">
            <v>#DIV/0!</v>
          </cell>
          <cell r="AW18" t="e">
            <v>#DIV/0!</v>
          </cell>
        </row>
        <row r="19">
          <cell r="B19">
            <v>13</v>
          </cell>
          <cell r="C19" t="str">
            <v>АвтоНэт</v>
          </cell>
          <cell r="D19" t="str">
            <v>Полигон для комплексных испытаний автомобилей с интеллектуальными системами</v>
          </cell>
          <cell r="E19" t="str">
            <v>Полигон</v>
          </cell>
          <cell r="G19" t="str">
            <v>Кабиров Фирдаус Зарипович, Зам. директора по развитию ПАО «КАМАЗ» по инновационным продуктам
ПАО "КАМАЗ"</v>
          </cell>
          <cell r="K19">
            <v>42552</v>
          </cell>
          <cell r="L19">
            <v>43461</v>
          </cell>
          <cell r="M19" t="str">
            <v>РВК</v>
          </cell>
          <cell r="N19">
            <v>1</v>
          </cell>
          <cell r="O19">
            <v>1</v>
          </cell>
          <cell r="P19">
            <v>1</v>
          </cell>
          <cell r="AA19">
            <v>3</v>
          </cell>
          <cell r="AB19" t="str">
            <v>Описание проекта доработано РГ</v>
          </cell>
          <cell r="AC19">
            <v>473.14</v>
          </cell>
          <cell r="AD19">
            <v>2427.11</v>
          </cell>
          <cell r="AE19">
            <v>2087.9</v>
          </cell>
          <cell r="AG19">
            <v>4988.1499999999996</v>
          </cell>
          <cell r="AL19">
            <v>0</v>
          </cell>
          <cell r="AM19">
            <v>473.14</v>
          </cell>
          <cell r="AN19">
            <v>2427.11</v>
          </cell>
          <cell r="AO19">
            <v>2087.9</v>
          </cell>
          <cell r="AQ19">
            <v>4988.1499999999996</v>
          </cell>
          <cell r="AV19" t="e">
            <v>#DIV/0!</v>
          </cell>
          <cell r="AW19" t="e">
            <v>#DIV/0!</v>
          </cell>
        </row>
        <row r="20">
          <cell r="B20">
            <v>14</v>
          </cell>
          <cell r="C20" t="str">
            <v>АвтоНэт</v>
          </cell>
          <cell r="D20" t="str">
            <v>Создание и отработка технологий безлюдной добычи и перевозки твердых полезных ископаемых (ТПИ) с применением роботизированной карьерной техники</v>
          </cell>
          <cell r="E20" t="str">
            <v>Интеллектуальный Карьер</v>
          </cell>
          <cell r="G20" t="str">
            <v>Кабиров Фирдаус Зарипович, Зам. директора по развитию ПАО «КАМАЗ» по инновационным продуктам
ПАО "КАМАЗ"</v>
          </cell>
          <cell r="K20">
            <v>42552</v>
          </cell>
          <cell r="L20">
            <v>43434</v>
          </cell>
          <cell r="M20" t="str">
            <v>РВК</v>
          </cell>
          <cell r="N20">
            <v>1</v>
          </cell>
          <cell r="O20">
            <v>1</v>
          </cell>
          <cell r="P20">
            <v>1</v>
          </cell>
          <cell r="AA20">
            <v>3</v>
          </cell>
          <cell r="AB20" t="str">
            <v>Описание проекта доработано РГ</v>
          </cell>
          <cell r="AC20">
            <v>60</v>
          </cell>
          <cell r="AD20">
            <v>251</v>
          </cell>
          <cell r="AE20">
            <v>105</v>
          </cell>
          <cell r="AG20">
            <v>416</v>
          </cell>
          <cell r="AH20">
            <v>20</v>
          </cell>
          <cell r="AI20">
            <v>320</v>
          </cell>
          <cell r="AJ20">
            <v>355</v>
          </cell>
          <cell r="AL20">
            <v>695</v>
          </cell>
          <cell r="AM20">
            <v>80</v>
          </cell>
          <cell r="AN20">
            <v>571</v>
          </cell>
          <cell r="AO20">
            <v>460</v>
          </cell>
          <cell r="AQ20">
            <v>1111</v>
          </cell>
          <cell r="AV20" t="e">
            <v>#DIV/0!</v>
          </cell>
          <cell r="AW20" t="e">
            <v>#DIV/0!</v>
          </cell>
        </row>
        <row r="21">
          <cell r="B21">
            <v>15</v>
          </cell>
          <cell r="C21" t="str">
            <v>АвтоНэт</v>
          </cell>
          <cell r="D21" t="str">
            <v>Создание программно-аппаратного комплекса (ПАК) для работы систем помощи водителю и автономного управления Автомобилей с Интеллектуальными Системами (АсИС)</v>
          </cell>
          <cell r="E21" t="str">
            <v>Программно-аппаратный комплекс АсИС</v>
          </cell>
          <cell r="G21" t="str">
            <v>Кабиров Фирдаус Зарипович, Зам. директора по развитию ПАО «КАМАЗ» по инновационным продуктам
ПАО "КАМАЗ"</v>
          </cell>
          <cell r="K21">
            <v>42491</v>
          </cell>
          <cell r="L21">
            <v>43464</v>
          </cell>
          <cell r="M21" t="str">
            <v>РВК</v>
          </cell>
          <cell r="N21">
            <v>1</v>
          </cell>
          <cell r="O21">
            <v>1</v>
          </cell>
          <cell r="P21">
            <v>1</v>
          </cell>
          <cell r="AA21">
            <v>3</v>
          </cell>
          <cell r="AB21" t="str">
            <v>Описание проекта доработано РГ</v>
          </cell>
          <cell r="AC21">
            <v>490</v>
          </cell>
          <cell r="AD21">
            <v>1100</v>
          </cell>
          <cell r="AE21">
            <v>1025</v>
          </cell>
          <cell r="AG21">
            <v>2615</v>
          </cell>
          <cell r="AH21">
            <v>0</v>
          </cell>
          <cell r="AI21">
            <v>450</v>
          </cell>
          <cell r="AJ21">
            <v>670</v>
          </cell>
          <cell r="AL21">
            <v>1120</v>
          </cell>
          <cell r="AM21">
            <v>490</v>
          </cell>
          <cell r="AN21">
            <v>1550</v>
          </cell>
          <cell r="AO21">
            <v>1695</v>
          </cell>
          <cell r="AQ21">
            <v>3735</v>
          </cell>
          <cell r="AV21" t="e">
            <v>#DIV/0!</v>
          </cell>
          <cell r="AW21" t="e">
            <v>#DIV/0!</v>
          </cell>
        </row>
        <row r="22">
          <cell r="B22">
            <v>16</v>
          </cell>
          <cell r="C22" t="str">
            <v>АвтоНэт</v>
          </cell>
          <cell r="D22" t="str">
            <v>Техническое регулирование и стандарты</v>
          </cell>
          <cell r="M22" t="str">
            <v>РВК</v>
          </cell>
          <cell r="N22">
            <v>1</v>
          </cell>
          <cell r="O22">
            <v>1</v>
          </cell>
          <cell r="P22">
            <v>1</v>
          </cell>
          <cell r="AA22">
            <v>3</v>
          </cell>
          <cell r="AB22" t="str">
            <v>Описание проекта доработано РГ</v>
          </cell>
          <cell r="AG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Q22">
            <v>0</v>
          </cell>
          <cell r="AV22" t="e">
            <v>#DIV/0!</v>
          </cell>
          <cell r="AW22" t="e">
            <v>#DIV/0!</v>
          </cell>
        </row>
        <row r="23">
          <cell r="B23">
            <v>17</v>
          </cell>
          <cell r="C23" t="str">
            <v>МариНэт</v>
          </cell>
          <cell r="D23" t="str">
            <v>Создание пилотной зоны е-Навигации и разработка технических средств е-Навигации</v>
          </cell>
          <cell r="E23" t="str">
            <v>е-Навигация</v>
          </cell>
          <cell r="G23" t="str">
            <v>Р.Н.Модеев, Директор по береговым системам
ООО «Транзас Навигатор»</v>
          </cell>
          <cell r="K23">
            <v>42614</v>
          </cell>
          <cell r="L23">
            <v>43282</v>
          </cell>
          <cell r="M23" t="str">
            <v>Роснано</v>
          </cell>
          <cell r="N23">
            <v>1</v>
          </cell>
          <cell r="O23">
            <v>1</v>
          </cell>
          <cell r="P23">
            <v>1</v>
          </cell>
          <cell r="AA23">
            <v>3</v>
          </cell>
          <cell r="AB23" t="str">
            <v>Описание проекта доработано РГ</v>
          </cell>
          <cell r="AC23">
            <v>192.285</v>
          </cell>
          <cell r="AD23">
            <v>266.26499999999999</v>
          </cell>
          <cell r="AE23">
            <v>102</v>
          </cell>
          <cell r="AG23">
            <v>560.54999999999995</v>
          </cell>
          <cell r="AH23">
            <v>115.371</v>
          </cell>
          <cell r="AI23">
            <v>159.75899999999999</v>
          </cell>
          <cell r="AJ23">
            <v>61.2</v>
          </cell>
          <cell r="AL23">
            <v>336.33</v>
          </cell>
          <cell r="AM23">
            <v>307.65600000000001</v>
          </cell>
          <cell r="AN23">
            <v>426.024</v>
          </cell>
          <cell r="AO23">
            <v>163.19999999999999</v>
          </cell>
          <cell r="AQ23">
            <v>896.88000000000011</v>
          </cell>
          <cell r="AV23" t="e">
            <v>#DIV/0!</v>
          </cell>
          <cell r="AW23" t="e">
            <v>#DIV/0!</v>
          </cell>
        </row>
        <row r="24">
          <cell r="B24">
            <v>18</v>
          </cell>
          <cell r="C24" t="str">
            <v>МариНэт</v>
          </cell>
          <cell r="D24" t="str">
            <v>Создание портала спутниковых геоинформационных данных и сервисов.</v>
          </cell>
          <cell r="E24" t="str">
            <v>Геоинформационный портал морской отрасли</v>
          </cell>
          <cell r="G24" t="str">
            <v>Выродов А.В., Директор департамента
СКАНЭКС</v>
          </cell>
          <cell r="K24">
            <v>42522</v>
          </cell>
          <cell r="L24">
            <v>43281</v>
          </cell>
          <cell r="M24" t="str">
            <v>Роснано</v>
          </cell>
          <cell r="N24">
            <v>1</v>
          </cell>
          <cell r="O24">
            <v>1</v>
          </cell>
          <cell r="P24">
            <v>1</v>
          </cell>
          <cell r="AA24">
            <v>3</v>
          </cell>
          <cell r="AB24" t="str">
            <v>Описание проекта доработано РГ</v>
          </cell>
          <cell r="AC24">
            <v>75</v>
          </cell>
          <cell r="AD24">
            <v>40</v>
          </cell>
          <cell r="AE24">
            <v>30</v>
          </cell>
          <cell r="AG24">
            <v>145</v>
          </cell>
          <cell r="AH24">
            <v>20</v>
          </cell>
          <cell r="AI24">
            <v>40</v>
          </cell>
          <cell r="AJ24">
            <v>20</v>
          </cell>
          <cell r="AL24">
            <v>80</v>
          </cell>
          <cell r="AM24">
            <v>95</v>
          </cell>
          <cell r="AN24">
            <v>80</v>
          </cell>
          <cell r="AO24">
            <v>50</v>
          </cell>
          <cell r="AQ24">
            <v>225</v>
          </cell>
          <cell r="AV24" t="e">
            <v>#DIV/0!</v>
          </cell>
          <cell r="AW24" t="e">
            <v>#DIV/0!</v>
          </cell>
        </row>
        <row r="25">
          <cell r="B25">
            <v>19</v>
          </cell>
          <cell r="C25" t="str">
            <v>МариНэт</v>
          </cell>
          <cell r="D25" t="str">
            <v xml:space="preserve">Опытный образец судового комплекса гидро-разрыва пласта 
(далее – судовой комплекс ГРП)
</v>
          </cell>
          <cell r="E25" t="str">
            <v>Судовой комплекс ГРП</v>
          </cell>
          <cell r="G25" t="str">
            <v xml:space="preserve">Безносикова Людмила Михайловна, Генеральный директор
ООО «Кон-сорциум РФК»
</v>
          </cell>
          <cell r="K25">
            <v>42491</v>
          </cell>
          <cell r="L25">
            <v>43190</v>
          </cell>
          <cell r="M25" t="str">
            <v>Роснано</v>
          </cell>
          <cell r="N25">
            <v>1</v>
          </cell>
          <cell r="O25">
            <v>1</v>
          </cell>
          <cell r="P25">
            <v>1</v>
          </cell>
          <cell r="AA25">
            <v>3</v>
          </cell>
          <cell r="AB25" t="str">
            <v>Описание проекта доработано РГ</v>
          </cell>
          <cell r="AC25">
            <v>500</v>
          </cell>
          <cell r="AD25">
            <v>300</v>
          </cell>
          <cell r="AE25">
            <v>0</v>
          </cell>
          <cell r="AG25">
            <v>800</v>
          </cell>
          <cell r="AH25">
            <v>500</v>
          </cell>
          <cell r="AI25">
            <v>220</v>
          </cell>
          <cell r="AJ25">
            <v>80</v>
          </cell>
          <cell r="AL25">
            <v>800</v>
          </cell>
          <cell r="AM25">
            <v>1000</v>
          </cell>
          <cell r="AN25">
            <v>520</v>
          </cell>
          <cell r="AO25">
            <v>80</v>
          </cell>
          <cell r="AQ25">
            <v>1600</v>
          </cell>
          <cell r="AV25" t="e">
            <v>#DIV/0!</v>
          </cell>
          <cell r="AW25" t="e">
            <v>#DIV/0!</v>
          </cell>
        </row>
        <row r="26">
          <cell r="B26">
            <v>20</v>
          </cell>
          <cell r="C26" t="str">
            <v>МариНэт</v>
          </cell>
          <cell r="D26" t="str">
            <v>Пилотный проект по разработке веб-тренажеров для морского образования.</v>
          </cell>
          <cell r="E26" t="str">
            <v>Веб-тренажер для морской отрасли</v>
          </cell>
          <cell r="G26" t="str">
            <v>Горобцов А.П., Директор института
Институт «Морская академия» ГУМРФ имени адмирала С.О. Макарова</v>
          </cell>
          <cell r="K26">
            <v>42491</v>
          </cell>
          <cell r="L26">
            <v>43465</v>
          </cell>
          <cell r="M26" t="str">
            <v>Роснано</v>
          </cell>
          <cell r="N26">
            <v>1</v>
          </cell>
          <cell r="O26">
            <v>1</v>
          </cell>
          <cell r="P26">
            <v>1</v>
          </cell>
          <cell r="AA26">
            <v>3</v>
          </cell>
          <cell r="AB26" t="str">
            <v>Описание проекта доработано РГ</v>
          </cell>
          <cell r="AC26">
            <v>123.3</v>
          </cell>
          <cell r="AD26">
            <v>186.45</v>
          </cell>
          <cell r="AE26">
            <v>127.5</v>
          </cell>
          <cell r="AG26">
            <v>437.25</v>
          </cell>
          <cell r="AH26">
            <v>82.2</v>
          </cell>
          <cell r="AI26">
            <v>124.3</v>
          </cell>
          <cell r="AJ26">
            <v>85</v>
          </cell>
          <cell r="AL26">
            <v>291.5</v>
          </cell>
          <cell r="AM26">
            <v>205.5</v>
          </cell>
          <cell r="AN26">
            <v>310.75</v>
          </cell>
          <cell r="AO26">
            <v>212.5</v>
          </cell>
          <cell r="AQ26">
            <v>728.75</v>
          </cell>
          <cell r="AV26" t="e">
            <v>#DIV/0!</v>
          </cell>
          <cell r="AW26" t="e">
            <v>#DIV/0!</v>
          </cell>
        </row>
        <row r="27">
          <cell r="B27">
            <v>21</v>
          </cell>
          <cell r="C27" t="str">
            <v>МариНэт</v>
          </cell>
          <cell r="D27" t="str">
            <v>Создание и реализация приоритетных мероприятий Научно-исследовательского центра MariNet</v>
          </cell>
          <cell r="E27" t="str">
            <v>НИЦ МариНэт</v>
          </cell>
          <cell r="G27" t="str">
            <v>Пинский Александр Савельевич, Заместитель руководителя рабочей группы
Рабочая группа МариНэт</v>
          </cell>
          <cell r="K27">
            <v>42461</v>
          </cell>
          <cell r="L27">
            <v>43462</v>
          </cell>
          <cell r="M27" t="str">
            <v>Роснано</v>
          </cell>
          <cell r="N27">
            <v>1</v>
          </cell>
          <cell r="O27">
            <v>1</v>
          </cell>
          <cell r="P27">
            <v>1</v>
          </cell>
          <cell r="AA27">
            <v>3</v>
          </cell>
          <cell r="AB27" t="str">
            <v>Описание проекта доработано РГ</v>
          </cell>
          <cell r="AC27">
            <v>578.29999999999995</v>
          </cell>
          <cell r="AD27">
            <v>636.1</v>
          </cell>
          <cell r="AE27">
            <v>220.3</v>
          </cell>
          <cell r="AG27">
            <v>1434.7</v>
          </cell>
          <cell r="AH27">
            <v>233.6</v>
          </cell>
          <cell r="AI27">
            <v>275</v>
          </cell>
          <cell r="AJ27">
            <v>127.2</v>
          </cell>
          <cell r="AL27">
            <v>635.80000000000007</v>
          </cell>
          <cell r="AM27">
            <v>811.9</v>
          </cell>
          <cell r="AN27">
            <v>911.1</v>
          </cell>
          <cell r="AO27">
            <v>347.5</v>
          </cell>
          <cell r="AQ27">
            <v>2070.5</v>
          </cell>
          <cell r="AV27" t="e">
            <v>#DIV/0!</v>
          </cell>
          <cell r="AW27" t="e">
            <v>#DIV/0!</v>
          </cell>
        </row>
        <row r="28">
          <cell r="B28">
            <v>22</v>
          </cell>
          <cell r="C28" t="str">
            <v>МариНэт</v>
          </cell>
          <cell r="D28" t="str">
            <v>Инженерный конкурс - Солнечная регата</v>
          </cell>
          <cell r="E28" t="str">
            <v>Солнечная регата</v>
          </cell>
          <cell r="G28" t="str">
            <v>Казанов Евгений Валерьевич, Генеральный директор
ООО «Предпринимательская инициатива»</v>
          </cell>
          <cell r="K28">
            <v>42461</v>
          </cell>
          <cell r="L28">
            <v>43404</v>
          </cell>
          <cell r="M28" t="str">
            <v>Роснано</v>
          </cell>
          <cell r="N28">
            <v>1</v>
          </cell>
          <cell r="O28">
            <v>1</v>
          </cell>
          <cell r="P28">
            <v>1</v>
          </cell>
          <cell r="AA28">
            <v>3</v>
          </cell>
          <cell r="AB28" t="str">
            <v>Описание проекта доработано РГ</v>
          </cell>
          <cell r="AC28">
            <v>113.08</v>
          </cell>
          <cell r="AD28">
            <v>89.01</v>
          </cell>
          <cell r="AE28">
            <v>53.62</v>
          </cell>
          <cell r="AG28">
            <v>255.71</v>
          </cell>
          <cell r="AH28">
            <v>59.44</v>
          </cell>
          <cell r="AI28">
            <v>70.350999999999999</v>
          </cell>
          <cell r="AJ28">
            <v>57.655999999999999</v>
          </cell>
          <cell r="AL28">
            <v>187.447</v>
          </cell>
          <cell r="AM28">
            <v>172.51999999999998</v>
          </cell>
          <cell r="AN28">
            <v>159.36099999999999</v>
          </cell>
          <cell r="AO28">
            <v>111.276</v>
          </cell>
          <cell r="AQ28">
            <v>443.15699999999998</v>
          </cell>
          <cell r="AV28" t="e">
            <v>#DIV/0!</v>
          </cell>
          <cell r="AW28" t="e">
            <v>#DIV/0!</v>
          </cell>
        </row>
        <row r="29">
          <cell r="B29">
            <v>23</v>
          </cell>
          <cell r="C29" t="str">
            <v>МариНэт</v>
          </cell>
          <cell r="D29" t="str">
            <v>Отработка безэкипажного судовождения методом компьютерного моделирования в виртуальной среде (в рамках НИЦ)</v>
          </cell>
          <cell r="E29" t="str">
            <v>Компьютерное моделирование безэкипажного судовождения</v>
          </cell>
          <cell r="G29" t="str">
            <v>Озерский А.М., Начальник отдела моделирования судов
ЗАО Транзас Навигатор</v>
          </cell>
          <cell r="K29">
            <v>42552</v>
          </cell>
          <cell r="L29">
            <v>43454</v>
          </cell>
          <cell r="M29" t="str">
            <v>Роснано</v>
          </cell>
          <cell r="N29">
            <v>1</v>
          </cell>
          <cell r="O29">
            <v>1</v>
          </cell>
          <cell r="P29">
            <v>1</v>
          </cell>
          <cell r="AA29">
            <v>3</v>
          </cell>
          <cell r="AB29" t="str">
            <v>Описание проекта доработано РГ</v>
          </cell>
          <cell r="AC29">
            <v>24.6</v>
          </cell>
          <cell r="AD29">
            <v>132</v>
          </cell>
          <cell r="AE29">
            <v>107.4</v>
          </cell>
          <cell r="AG29">
            <v>264</v>
          </cell>
          <cell r="AH29">
            <v>16.399999999999999</v>
          </cell>
          <cell r="AI29">
            <v>88</v>
          </cell>
          <cell r="AJ29">
            <v>71.599999999999994</v>
          </cell>
          <cell r="AL29">
            <v>176</v>
          </cell>
          <cell r="AM29">
            <v>41</v>
          </cell>
          <cell r="AN29">
            <v>220</v>
          </cell>
          <cell r="AO29">
            <v>179</v>
          </cell>
          <cell r="AQ29">
            <v>440</v>
          </cell>
          <cell r="AV29" t="e">
            <v>#DIV/0!</v>
          </cell>
          <cell r="AW29" t="e">
            <v>#DIV/0!</v>
          </cell>
        </row>
        <row r="30">
          <cell r="B30">
            <v>24</v>
          </cell>
          <cell r="C30" t="str">
            <v>МариНэт</v>
          </cell>
          <cell r="D30" t="str">
            <v>Создание системы подводной связи и навигации (в рамках НИЦ)</v>
          </cell>
          <cell r="E30" t="str">
            <v>ГАНС (Подводная навигация и связь)</v>
          </cell>
          <cell r="G30" t="str">
            <v>Абеленцев Артур Павлович, Генеральный директор
ООО «Лаборатория подводной связи и навигации»</v>
          </cell>
          <cell r="K30">
            <v>42370</v>
          </cell>
          <cell r="L30">
            <v>43433</v>
          </cell>
          <cell r="M30" t="str">
            <v>Роснано</v>
          </cell>
          <cell r="N30">
            <v>1</v>
          </cell>
          <cell r="O30">
            <v>1</v>
          </cell>
          <cell r="P30">
            <v>1</v>
          </cell>
          <cell r="AA30">
            <v>3</v>
          </cell>
          <cell r="AB30" t="str">
            <v>Описание проекта доработано РГ</v>
          </cell>
          <cell r="AC30">
            <v>4</v>
          </cell>
          <cell r="AD30">
            <v>6.5</v>
          </cell>
          <cell r="AE30">
            <v>11</v>
          </cell>
          <cell r="AG30">
            <v>21.5</v>
          </cell>
          <cell r="AH30">
            <v>1</v>
          </cell>
          <cell r="AI30">
            <v>1</v>
          </cell>
          <cell r="AJ30">
            <v>1</v>
          </cell>
          <cell r="AL30">
            <v>3</v>
          </cell>
          <cell r="AM30">
            <v>5</v>
          </cell>
          <cell r="AN30">
            <v>7.5</v>
          </cell>
          <cell r="AO30">
            <v>12</v>
          </cell>
          <cell r="AQ30">
            <v>24.5</v>
          </cell>
          <cell r="AV30" t="e">
            <v>#DIV/0!</v>
          </cell>
          <cell r="AW30" t="e">
            <v>#DIV/0!</v>
          </cell>
        </row>
        <row r="31">
          <cell r="B31">
            <v>25</v>
          </cell>
          <cell r="C31" t="str">
            <v>МариНэт</v>
          </cell>
          <cell r="D31" t="str">
            <v>Научно-исследовательская работа «Системные исследования в области разработки и применения информационно-управляющего комплекса морских роботизированных систем при освоении ресурсов Мирового океана» (в рамках НИЦ)</v>
          </cell>
          <cell r="E31" t="str">
            <v>Посейдон (Подводная робототехника)</v>
          </cell>
          <cell r="G31" t="str">
            <v>Ю. А. Мошняков, Начальник управления маркетинга и продаж гражданской продукции
АО «Концерн «Моринсис-Агат»</v>
          </cell>
          <cell r="K31">
            <v>42522</v>
          </cell>
          <cell r="L31">
            <v>43099</v>
          </cell>
          <cell r="M31" t="str">
            <v>Роснано</v>
          </cell>
          <cell r="N31">
            <v>1</v>
          </cell>
          <cell r="O31">
            <v>1</v>
          </cell>
          <cell r="P31">
            <v>1</v>
          </cell>
          <cell r="AA31">
            <v>3</v>
          </cell>
          <cell r="AB31" t="str">
            <v>Описание проекта доработано РГ</v>
          </cell>
          <cell r="AC31">
            <v>30</v>
          </cell>
          <cell r="AD31">
            <v>50</v>
          </cell>
          <cell r="AE31">
            <v>0</v>
          </cell>
          <cell r="AG31">
            <v>80</v>
          </cell>
          <cell r="AH31">
            <v>10</v>
          </cell>
          <cell r="AI31">
            <v>25</v>
          </cell>
          <cell r="AJ31">
            <v>0</v>
          </cell>
          <cell r="AL31">
            <v>35</v>
          </cell>
          <cell r="AM31">
            <v>40</v>
          </cell>
          <cell r="AN31">
            <v>75</v>
          </cell>
          <cell r="AO31">
            <v>0</v>
          </cell>
          <cell r="AQ31">
            <v>115</v>
          </cell>
          <cell r="AV31" t="e">
            <v>#DIV/0!</v>
          </cell>
          <cell r="AW31" t="e">
            <v>#DIV/0!</v>
          </cell>
        </row>
        <row r="32">
          <cell r="B32">
            <v>26</v>
          </cell>
          <cell r="C32" t="str">
            <v>МариНэт</v>
          </cell>
          <cell r="D32" t="str">
            <v>Разработка и создание инновационной многоцелевой скоростной транспортной платформы нового поколения (в рамках НИЦ)</v>
          </cell>
          <cell r="E32" t="str">
            <v>Разработка и создание транспортной платформы</v>
          </cell>
          <cell r="G32" t="str">
            <v>Куимова Валентина Николаевна, Ведущий специалист по ВЭД
ОАО "ЦКБ по СПК им. Р.Е. Алексеева"</v>
          </cell>
          <cell r="K32">
            <v>42552</v>
          </cell>
          <cell r="L32">
            <v>46011</v>
          </cell>
          <cell r="M32" t="str">
            <v>Роснано</v>
          </cell>
          <cell r="N32">
            <v>1</v>
          </cell>
          <cell r="O32">
            <v>1</v>
          </cell>
          <cell r="P32">
            <v>1</v>
          </cell>
          <cell r="AA32">
            <v>3</v>
          </cell>
          <cell r="AB32" t="str">
            <v>Описание проекта доработано РГ</v>
          </cell>
          <cell r="AC32">
            <v>36</v>
          </cell>
          <cell r="AD32">
            <v>129</v>
          </cell>
          <cell r="AE32">
            <v>740</v>
          </cell>
          <cell r="AG32">
            <v>905</v>
          </cell>
          <cell r="AH32">
            <v>4</v>
          </cell>
          <cell r="AI32">
            <v>4</v>
          </cell>
          <cell r="AJ32">
            <v>40</v>
          </cell>
          <cell r="AL32">
            <v>48</v>
          </cell>
          <cell r="AM32">
            <v>40</v>
          </cell>
          <cell r="AN32">
            <v>133</v>
          </cell>
          <cell r="AO32">
            <v>780</v>
          </cell>
          <cell r="AQ32">
            <v>953</v>
          </cell>
          <cell r="AV32" t="e">
            <v>#DIV/0!</v>
          </cell>
          <cell r="AW32" t="e">
            <v>#DIV/0!</v>
          </cell>
        </row>
        <row r="33">
          <cell r="B33">
            <v>27</v>
          </cell>
          <cell r="C33" t="str">
            <v>МариНэт</v>
          </cell>
          <cell r="D33" t="str">
            <v>Разработка и пилотный проект внедрения системы трехмерного обнаружения и картирования объектов морского дна (в рамках НИЦ)</v>
          </cell>
          <cell r="E33" t="str">
            <v>МПАК-3D (Трехмерное картирование)</v>
          </cell>
          <cell r="G33" t="str">
            <v>Тарасов С.П., Главный конструктор
ООО «Морские Инновации»</v>
          </cell>
          <cell r="K33">
            <v>42491</v>
          </cell>
          <cell r="L33">
            <v>43465</v>
          </cell>
          <cell r="M33" t="str">
            <v>Роснано</v>
          </cell>
          <cell r="N33">
            <v>1</v>
          </cell>
          <cell r="O33">
            <v>1</v>
          </cell>
          <cell r="P33">
            <v>1</v>
          </cell>
          <cell r="AA33">
            <v>3</v>
          </cell>
          <cell r="AB33" t="str">
            <v>Описание проекта доработано РГ</v>
          </cell>
          <cell r="AC33">
            <v>72</v>
          </cell>
          <cell r="AD33">
            <v>108</v>
          </cell>
          <cell r="AE33">
            <v>30</v>
          </cell>
          <cell r="AG33">
            <v>210</v>
          </cell>
          <cell r="AH33">
            <v>48</v>
          </cell>
          <cell r="AI33">
            <v>72</v>
          </cell>
          <cell r="AJ33">
            <v>50</v>
          </cell>
          <cell r="AL33">
            <v>170</v>
          </cell>
          <cell r="AM33">
            <v>120</v>
          </cell>
          <cell r="AN33">
            <v>180</v>
          </cell>
          <cell r="AO33">
            <v>80</v>
          </cell>
          <cell r="AQ33">
            <v>380</v>
          </cell>
          <cell r="AV33" t="e">
            <v>#DIV/0!</v>
          </cell>
          <cell r="AW33" t="e">
            <v>#DIV/0!</v>
          </cell>
        </row>
        <row r="34">
          <cell r="B34">
            <v>28</v>
          </cell>
          <cell r="C34" t="str">
            <v>МариНэт</v>
          </cell>
          <cell r="D34" t="str">
            <v>Проектирование комплексной системы морского мониторинга экологической безопасности (в рамках НИЦ)</v>
          </cell>
          <cell r="E34" t="str">
            <v>Экобезопасность</v>
          </cell>
          <cell r="G34" t="str">
            <v>Шиченков Алексей Юрьевич
ООО "Транзас Навигатор"</v>
          </cell>
          <cell r="K34">
            <v>42495</v>
          </cell>
          <cell r="L34">
            <v>43097</v>
          </cell>
          <cell r="M34" t="str">
            <v>Роснано</v>
          </cell>
          <cell r="N34">
            <v>1</v>
          </cell>
          <cell r="O34">
            <v>1</v>
          </cell>
          <cell r="P34">
            <v>1</v>
          </cell>
          <cell r="AA34">
            <v>3</v>
          </cell>
          <cell r="AB34" t="str">
            <v>Описание проекта доработано РГ</v>
          </cell>
          <cell r="AC34">
            <v>83.5</v>
          </cell>
          <cell r="AD34">
            <v>84</v>
          </cell>
          <cell r="AE34">
            <v>0</v>
          </cell>
          <cell r="AG34">
            <v>167.5</v>
          </cell>
          <cell r="AH34">
            <v>41</v>
          </cell>
          <cell r="AI34">
            <v>42</v>
          </cell>
          <cell r="AJ34">
            <v>0</v>
          </cell>
          <cell r="AL34">
            <v>83</v>
          </cell>
          <cell r="AM34">
            <v>124.5</v>
          </cell>
          <cell r="AN34">
            <v>126</v>
          </cell>
          <cell r="AO34">
            <v>0</v>
          </cell>
          <cell r="AQ34">
            <v>250.5</v>
          </cell>
          <cell r="AV34" t="e">
            <v>#DIV/0!</v>
          </cell>
          <cell r="AW34" t="e">
            <v>#DIV/0!</v>
          </cell>
        </row>
        <row r="35">
          <cell r="B35">
            <v>29</v>
          </cell>
          <cell r="C35" t="str">
            <v>МариНэт</v>
          </cell>
          <cell r="D35" t="str">
            <v>Прибрежный энергетический комплекс с функциями защиты береговой линии от штормового воздействия (в рамках НИЦ)</v>
          </cell>
          <cell r="E35" t="str">
            <v>Защитный энергетический комплекс</v>
          </cell>
          <cell r="G35" t="str">
            <v>Егурнов В.Э., Генеральный директор
ООО «НПО Гидроэнергоспецстрой»</v>
          </cell>
          <cell r="K35">
            <v>42491</v>
          </cell>
          <cell r="L35">
            <v>43465</v>
          </cell>
          <cell r="M35" t="str">
            <v>Роснано</v>
          </cell>
          <cell r="N35">
            <v>1</v>
          </cell>
          <cell r="O35">
            <v>1</v>
          </cell>
          <cell r="P35">
            <v>1</v>
          </cell>
          <cell r="AA35">
            <v>3</v>
          </cell>
          <cell r="AB35" t="str">
            <v>Описание проекта доработано РГ</v>
          </cell>
          <cell r="AC35">
            <v>20.16</v>
          </cell>
          <cell r="AD35">
            <v>61.14</v>
          </cell>
          <cell r="AE35">
            <v>41.1</v>
          </cell>
          <cell r="AG35">
            <v>122.4</v>
          </cell>
          <cell r="AH35">
            <v>13.44</v>
          </cell>
          <cell r="AI35">
            <v>40.76</v>
          </cell>
          <cell r="AJ35">
            <v>27.4</v>
          </cell>
          <cell r="AL35">
            <v>81.599999999999994</v>
          </cell>
          <cell r="AM35">
            <v>33.6</v>
          </cell>
          <cell r="AN35">
            <v>101.9</v>
          </cell>
          <cell r="AO35">
            <v>68.5</v>
          </cell>
          <cell r="AQ35">
            <v>204</v>
          </cell>
          <cell r="AV35" t="e">
            <v>#DIV/0!</v>
          </cell>
          <cell r="AW35" t="e">
            <v>#DIV/0!</v>
          </cell>
        </row>
        <row r="36">
          <cell r="B36">
            <v>30</v>
          </cell>
          <cell r="AA36">
            <v>0</v>
          </cell>
          <cell r="AB36" t="str">
            <v>Не передан в ПО</v>
          </cell>
          <cell r="AG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V36" t="e">
            <v>#DIV/0!</v>
          </cell>
          <cell r="AW36" t="e">
            <v>#DIV/0!</v>
          </cell>
        </row>
        <row r="37">
          <cell r="B37">
            <v>31</v>
          </cell>
          <cell r="AA37">
            <v>0</v>
          </cell>
          <cell r="AB37" t="str">
            <v>Не передан в ПО</v>
          </cell>
          <cell r="AG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V37" t="e">
            <v>#DIV/0!</v>
          </cell>
          <cell r="AW37" t="e">
            <v>#DIV/0!</v>
          </cell>
        </row>
        <row r="38">
          <cell r="B38">
            <v>32</v>
          </cell>
          <cell r="AA38">
            <v>0</v>
          </cell>
          <cell r="AB38" t="str">
            <v>Не передан в ПО</v>
          </cell>
          <cell r="AG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Q38">
            <v>0</v>
          </cell>
          <cell r="AV38" t="e">
            <v>#DIV/0!</v>
          </cell>
          <cell r="AW38" t="e">
            <v>#DIV/0!</v>
          </cell>
        </row>
        <row r="39">
          <cell r="B39">
            <v>33</v>
          </cell>
          <cell r="AA39">
            <v>0</v>
          </cell>
          <cell r="AB39" t="str">
            <v>Не передан в ПО</v>
          </cell>
          <cell r="AG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Q39">
            <v>0</v>
          </cell>
          <cell r="AV39" t="e">
            <v>#DIV/0!</v>
          </cell>
          <cell r="AW39" t="e">
            <v>#DIV/0!</v>
          </cell>
        </row>
        <row r="40">
          <cell r="B40">
            <v>34</v>
          </cell>
          <cell r="AA40">
            <v>0</v>
          </cell>
          <cell r="AB40" t="str">
            <v>Не передан в ПО</v>
          </cell>
          <cell r="AG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Q40">
            <v>0</v>
          </cell>
          <cell r="AV40" t="e">
            <v>#DIV/0!</v>
          </cell>
          <cell r="AW40" t="e">
            <v>#DIV/0!</v>
          </cell>
        </row>
        <row r="41">
          <cell r="B41">
            <v>35</v>
          </cell>
          <cell r="AA41">
            <v>0</v>
          </cell>
          <cell r="AB41" t="str">
            <v>Не передан в ПО</v>
          </cell>
          <cell r="AG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Q41">
            <v>0</v>
          </cell>
          <cell r="AV41" t="e">
            <v>#DIV/0!</v>
          </cell>
          <cell r="AW41" t="e">
            <v>#DIV/0!</v>
          </cell>
        </row>
        <row r="42">
          <cell r="B42">
            <v>36</v>
          </cell>
          <cell r="AA42">
            <v>0</v>
          </cell>
          <cell r="AB42" t="str">
            <v>Не передан в ПО</v>
          </cell>
          <cell r="AG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Q42">
            <v>0</v>
          </cell>
          <cell r="AV42" t="e">
            <v>#DIV/0!</v>
          </cell>
          <cell r="AW42" t="e">
            <v>#DIV/0!</v>
          </cell>
        </row>
      </sheetData>
      <sheetData sheetId="1"/>
      <sheetData sheetId="2"/>
      <sheetData sheetId="3"/>
      <sheetData sheetId="4"/>
      <sheetData sheetId="5"/>
      <sheetData sheetId="6">
        <row r="22">
          <cell r="C22" t="str">
            <v>АэроНэт</v>
          </cell>
        </row>
        <row r="23">
          <cell r="C23" t="str">
            <v>Нейронет</v>
          </cell>
        </row>
        <row r="24">
          <cell r="C24" t="str">
            <v>АвтоНэт</v>
          </cell>
        </row>
        <row r="25">
          <cell r="C25" t="str">
            <v>МариНэт</v>
          </cell>
        </row>
        <row r="30">
          <cell r="C30" t="str">
            <v>Все Дорожные карты</v>
          </cell>
        </row>
        <row r="33">
          <cell r="C33" t="str">
            <v>Дирекция НТИ</v>
          </cell>
        </row>
        <row r="34">
          <cell r="C34" t="str">
            <v>Рабочие группы</v>
          </cell>
        </row>
        <row r="35">
          <cell r="C35" t="str">
            <v>АСИ</v>
          </cell>
        </row>
        <row r="36">
          <cell r="C36" t="str">
            <v>Эксперты</v>
          </cell>
        </row>
        <row r="41">
          <cell r="C41" t="str">
            <v>Средняя оценка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8">
          <cell r="B28" t="str">
            <v>1. СерВерт*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AS78"/>
  <sheetViews>
    <sheetView showGridLines="0" topLeftCell="A28" zoomScale="80" zoomScaleNormal="80" zoomScaleSheetLayoutView="73" workbookViewId="0">
      <selection activeCell="X50" sqref="X50"/>
    </sheetView>
  </sheetViews>
  <sheetFormatPr defaultColWidth="11.5546875" defaultRowHeight="13.2" x14ac:dyDescent="0.25"/>
  <cols>
    <col min="1" max="1" width="3.44140625" style="3" customWidth="1"/>
    <col min="2" max="8" width="3.6640625" style="3" customWidth="1"/>
    <col min="9" max="9" width="2.6640625" style="3" customWidth="1"/>
    <col min="10" max="10" width="38.33203125" style="3" customWidth="1"/>
    <col min="11" max="11" width="9.33203125" style="3" customWidth="1"/>
    <col min="12" max="12" width="13" style="3" customWidth="1"/>
    <col min="13" max="35" width="3.6640625" style="3" customWidth="1"/>
    <col min="36" max="36" width="4.5546875" style="3" customWidth="1"/>
    <col min="37" max="41" width="3.6640625" style="3" customWidth="1"/>
    <col min="42" max="42" width="3.44140625" style="3" customWidth="1"/>
    <col min="43" max="43" width="8.6640625" style="7" bestFit="1" customWidth="1"/>
    <col min="44" max="44" width="10.44140625" style="8" bestFit="1" customWidth="1"/>
    <col min="45" max="45" width="11" style="8" bestFit="1" customWidth="1"/>
    <col min="46" max="16384" width="11.5546875" style="3"/>
  </cols>
  <sheetData>
    <row r="2" spans="1:45" ht="40.5" customHeight="1" x14ac:dyDescent="0.25">
      <c r="A2" s="6"/>
      <c r="B2" s="239" t="s">
        <v>281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</row>
    <row r="3" spans="1:45" ht="15.6" x14ac:dyDescent="0.3">
      <c r="A3" s="1"/>
      <c r="B3" s="49" t="s">
        <v>37</v>
      </c>
      <c r="C3" s="50"/>
      <c r="D3" s="50"/>
      <c r="E3" s="50"/>
      <c r="F3" s="50"/>
      <c r="G3" s="50"/>
      <c r="H3" s="50"/>
      <c r="I3" s="50"/>
      <c r="J3" s="50"/>
      <c r="K3" s="50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1"/>
      <c r="AQ3" s="3"/>
      <c r="AR3" s="3"/>
      <c r="AS3" s="3"/>
    </row>
    <row r="4" spans="1:45" ht="13.8" x14ac:dyDescent="0.3">
      <c r="A4" s="1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"/>
      <c r="AQ4" s="3"/>
      <c r="AR4" s="3"/>
      <c r="AS4" s="3"/>
    </row>
    <row r="5" spans="1:45" ht="13.8" x14ac:dyDescent="0.3">
      <c r="A5" s="1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"/>
      <c r="AQ5" s="3"/>
      <c r="AR5" s="3"/>
      <c r="AS5" s="3"/>
    </row>
    <row r="6" spans="1:45" ht="13.8" x14ac:dyDescent="0.3">
      <c r="A6" s="1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2"/>
      <c r="AQ6" s="6"/>
      <c r="AR6" s="6"/>
      <c r="AS6" s="6"/>
    </row>
    <row r="7" spans="1:45" ht="13.8" x14ac:dyDescent="0.3">
      <c r="A7" s="1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"/>
    </row>
    <row r="8" spans="1:45" ht="13.8" x14ac:dyDescent="0.3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"/>
    </row>
    <row r="9" spans="1:45" ht="13.8" x14ac:dyDescent="0.3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"/>
    </row>
    <row r="10" spans="1:45" ht="13.8" x14ac:dyDescent="0.3">
      <c r="A10" s="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"/>
    </row>
    <row r="11" spans="1:45" ht="13.8" x14ac:dyDescent="0.3">
      <c r="A11" s="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"/>
    </row>
    <row r="12" spans="1:45" ht="13.8" x14ac:dyDescent="0.3">
      <c r="A12" s="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"/>
    </row>
    <row r="13" spans="1:45" ht="13.8" x14ac:dyDescent="0.3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"/>
    </row>
    <row r="14" spans="1:45" ht="13.8" x14ac:dyDescent="0.3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"/>
    </row>
    <row r="15" spans="1:45" ht="13.8" x14ac:dyDescent="0.3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"/>
    </row>
    <row r="16" spans="1:45" ht="13.8" x14ac:dyDescent="0.3">
      <c r="A16" s="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"/>
    </row>
    <row r="17" spans="1:45" ht="13.8" x14ac:dyDescent="0.3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"/>
    </row>
    <row r="18" spans="1:45" ht="13.8" x14ac:dyDescent="0.3">
      <c r="A18" s="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"/>
    </row>
    <row r="19" spans="1:45" ht="13.8" x14ac:dyDescent="0.3">
      <c r="A19" s="1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"/>
    </row>
    <row r="20" spans="1:45" ht="13.8" x14ac:dyDescent="0.3">
      <c r="A20" s="1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"/>
    </row>
    <row r="21" spans="1:45" ht="13.8" x14ac:dyDescent="0.3">
      <c r="A21" s="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"/>
    </row>
    <row r="22" spans="1:45" ht="13.8" x14ac:dyDescent="0.3">
      <c r="A22" s="1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"/>
    </row>
    <row r="23" spans="1:45" ht="13.8" x14ac:dyDescent="0.3">
      <c r="A23" s="1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"/>
    </row>
    <row r="24" spans="1:45" ht="13.8" x14ac:dyDescent="0.3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"/>
    </row>
    <row r="25" spans="1:45" ht="89.25" customHeight="1" x14ac:dyDescent="0.3">
      <c r="A25" s="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1"/>
    </row>
    <row r="26" spans="1:45" ht="13.8" x14ac:dyDescent="0.3">
      <c r="A26" s="1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"/>
    </row>
    <row r="27" spans="1:45" ht="13.5" customHeight="1" x14ac:dyDescent="0.3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77" t="s">
        <v>0</v>
      </c>
      <c r="N27" s="16" t="s">
        <v>41</v>
      </c>
      <c r="O27" s="16"/>
      <c r="P27" s="16"/>
      <c r="Q27" s="16"/>
      <c r="R27" s="16"/>
      <c r="S27" s="16"/>
      <c r="T27" s="16"/>
      <c r="U27" s="16"/>
      <c r="V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"/>
    </row>
    <row r="28" spans="1:45" s="4" customFormat="1" ht="17.25" customHeight="1" x14ac:dyDescent="0.35">
      <c r="A28" s="5"/>
      <c r="B28" s="18"/>
      <c r="C28" s="18"/>
      <c r="D28" s="18"/>
      <c r="E28" s="18"/>
      <c r="F28" s="18"/>
      <c r="G28" s="18"/>
      <c r="H28" s="47"/>
      <c r="I28" s="19"/>
      <c r="J28" s="19"/>
      <c r="K28" s="19"/>
      <c r="L28" s="19"/>
      <c r="M28" s="78" t="s">
        <v>1</v>
      </c>
      <c r="N28" s="16" t="s">
        <v>44</v>
      </c>
      <c r="O28" s="18"/>
      <c r="P28" s="21"/>
      <c r="Q28" s="21"/>
      <c r="R28" s="21"/>
      <c r="S28" s="21"/>
      <c r="T28" s="21"/>
      <c r="U28" s="48"/>
      <c r="V28" s="16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/>
      <c r="AK28" s="24"/>
      <c r="AL28" s="24"/>
      <c r="AM28" s="24"/>
      <c r="AN28" s="24"/>
      <c r="AO28" s="24"/>
      <c r="AP28" s="5"/>
      <c r="AQ28" s="9"/>
      <c r="AR28" s="10"/>
      <c r="AS28" s="10"/>
    </row>
    <row r="29" spans="1:45" s="4" customFormat="1" ht="12.75" customHeight="1" x14ac:dyDescent="0.35">
      <c r="A29" s="5"/>
      <c r="B29" s="18"/>
      <c r="C29" s="18"/>
      <c r="D29" s="18"/>
      <c r="E29" s="18"/>
      <c r="F29" s="18"/>
      <c r="G29" s="18"/>
      <c r="H29" s="47"/>
      <c r="I29" s="19"/>
      <c r="J29" s="19"/>
      <c r="K29" s="19"/>
      <c r="L29" s="19"/>
      <c r="M29" s="20"/>
      <c r="N29" s="16"/>
      <c r="O29" s="18"/>
      <c r="P29" s="21"/>
      <c r="Q29" s="21"/>
      <c r="R29" s="21"/>
      <c r="S29" s="21"/>
      <c r="T29" s="21"/>
      <c r="U29" s="48"/>
      <c r="V29" s="16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3"/>
      <c r="AK29" s="24"/>
      <c r="AL29" s="24"/>
      <c r="AM29" s="24"/>
      <c r="AN29" s="24"/>
      <c r="AO29" s="24"/>
      <c r="AP29" s="5"/>
      <c r="AQ29" s="9"/>
      <c r="AR29" s="10"/>
      <c r="AS29" s="10"/>
    </row>
    <row r="30" spans="1:45" s="6" customFormat="1" ht="78" customHeight="1" x14ac:dyDescent="0.25">
      <c r="B30" s="261" t="s">
        <v>45</v>
      </c>
      <c r="C30" s="262"/>
      <c r="D30" s="262"/>
      <c r="E30" s="262"/>
      <c r="F30" s="262"/>
      <c r="G30" s="263"/>
      <c r="H30" s="264"/>
      <c r="I30" s="265" t="s">
        <v>46</v>
      </c>
      <c r="J30" s="266"/>
      <c r="K30" s="266"/>
      <c r="L30" s="267"/>
      <c r="M30" s="268" t="s">
        <v>30</v>
      </c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70"/>
      <c r="AK30" s="254" t="s">
        <v>305</v>
      </c>
      <c r="AL30" s="255"/>
      <c r="AM30" s="255"/>
      <c r="AN30" s="255"/>
      <c r="AO30" s="255"/>
      <c r="AQ30" s="11"/>
      <c r="AR30" s="11"/>
      <c r="AS30" s="11"/>
    </row>
    <row r="31" spans="1:45" s="6" customFormat="1" ht="16.5" customHeight="1" x14ac:dyDescent="0.3">
      <c r="B31" s="66"/>
      <c r="C31" s="66"/>
      <c r="D31" s="66"/>
      <c r="E31" s="66"/>
      <c r="F31" s="66"/>
      <c r="G31" s="66"/>
      <c r="H31" s="94"/>
      <c r="I31" s="96" t="s">
        <v>34</v>
      </c>
      <c r="J31" s="67"/>
      <c r="K31" s="67"/>
      <c r="L31" s="101"/>
      <c r="M31" s="10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97"/>
      <c r="AK31" s="104"/>
      <c r="AL31" s="73"/>
      <c r="AM31" s="73"/>
      <c r="AN31" s="73"/>
      <c r="AO31" s="73"/>
      <c r="AQ31" s="11"/>
      <c r="AR31" s="11"/>
      <c r="AS31" s="11"/>
    </row>
    <row r="32" spans="1:45" s="12" customFormat="1" ht="15.9" customHeight="1" x14ac:dyDescent="0.3">
      <c r="B32" s="25"/>
      <c r="C32" s="25"/>
      <c r="D32" s="25"/>
      <c r="E32" s="25"/>
      <c r="F32" s="25"/>
      <c r="G32" s="25"/>
      <c r="H32" s="54"/>
      <c r="I32" s="81" t="s">
        <v>277</v>
      </c>
      <c r="J32" s="26"/>
      <c r="K32" s="26"/>
      <c r="L32" s="26"/>
      <c r="M32" s="108"/>
      <c r="N32" s="27"/>
      <c r="O32" s="27"/>
      <c r="P32" s="27"/>
      <c r="Q32" s="28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109"/>
      <c r="AK32" s="63"/>
      <c r="AL32" s="63"/>
      <c r="AM32" s="63"/>
      <c r="AN32" s="63"/>
      <c r="AO32" s="63"/>
      <c r="AQ32" s="13"/>
      <c r="AR32" s="13"/>
      <c r="AS32" s="13"/>
    </row>
    <row r="33" spans="2:45" s="12" customFormat="1" ht="15.9" customHeight="1" x14ac:dyDescent="0.3">
      <c r="B33" s="79" t="s">
        <v>1</v>
      </c>
      <c r="C33" s="79"/>
      <c r="D33" s="25"/>
      <c r="E33" s="25"/>
      <c r="F33" s="25"/>
      <c r="G33" s="30"/>
      <c r="H33" s="55"/>
      <c r="I33" s="81" t="s">
        <v>39</v>
      </c>
      <c r="J33" s="26"/>
      <c r="K33" s="26"/>
      <c r="L33" s="26"/>
      <c r="M33" s="110"/>
      <c r="N33" s="31"/>
      <c r="O33" s="31"/>
      <c r="P33" s="32"/>
      <c r="Q33" s="77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111"/>
      <c r="AK33" s="33"/>
      <c r="AL33" s="33"/>
      <c r="AM33" s="33"/>
      <c r="AN33" s="33"/>
      <c r="AO33" s="33"/>
      <c r="AQ33" s="13"/>
      <c r="AR33" s="13"/>
      <c r="AS33" s="13"/>
    </row>
    <row r="34" spans="2:45" s="12" customFormat="1" ht="15.9" customHeight="1" x14ac:dyDescent="0.3">
      <c r="B34" s="79"/>
      <c r="C34" s="79" t="s">
        <v>1</v>
      </c>
      <c r="D34" s="25"/>
      <c r="E34" s="25"/>
      <c r="F34" s="25"/>
      <c r="G34" s="30"/>
      <c r="H34" s="55"/>
      <c r="I34" s="81" t="s">
        <v>40</v>
      </c>
      <c r="J34" s="26"/>
      <c r="K34" s="26"/>
      <c r="L34" s="26"/>
      <c r="M34" s="110"/>
      <c r="N34" s="29"/>
      <c r="O34" s="34"/>
      <c r="P34" s="29"/>
      <c r="Q34" s="35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111"/>
      <c r="AK34" s="35"/>
      <c r="AL34" s="35"/>
      <c r="AM34" s="35"/>
      <c r="AN34" s="35"/>
      <c r="AO34" s="35"/>
      <c r="AQ34" s="13"/>
      <c r="AR34" s="13"/>
      <c r="AS34" s="13"/>
    </row>
    <row r="35" spans="2:45" s="12" customFormat="1" ht="15.9" customHeight="1" x14ac:dyDescent="0.3">
      <c r="B35" s="25"/>
      <c r="C35" s="25"/>
      <c r="D35" s="25"/>
      <c r="E35" s="25"/>
      <c r="F35" s="25"/>
      <c r="G35" s="30"/>
      <c r="H35" s="55"/>
      <c r="I35" s="81" t="s">
        <v>5</v>
      </c>
      <c r="J35" s="26"/>
      <c r="K35" s="26"/>
      <c r="L35" s="26"/>
      <c r="M35" s="110"/>
      <c r="N35" s="29"/>
      <c r="O35" s="29"/>
      <c r="P35" s="28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111"/>
      <c r="AK35" s="35"/>
      <c r="AL35" s="35"/>
      <c r="AM35" s="35"/>
      <c r="AN35" s="35"/>
      <c r="AO35" s="35"/>
      <c r="AQ35" s="13"/>
      <c r="AR35" s="13"/>
      <c r="AS35" s="13"/>
    </row>
    <row r="36" spans="2:45" s="12" customFormat="1" ht="15.9" customHeight="1" x14ac:dyDescent="0.3">
      <c r="B36" s="25"/>
      <c r="C36" s="25"/>
      <c r="D36" s="25"/>
      <c r="E36" s="25"/>
      <c r="F36" s="25"/>
      <c r="G36" s="30"/>
      <c r="H36" s="55"/>
      <c r="I36" s="81" t="s">
        <v>7</v>
      </c>
      <c r="J36" s="26"/>
      <c r="K36" s="26"/>
      <c r="L36" s="26"/>
      <c r="M36" s="110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111"/>
      <c r="AK36" s="35"/>
      <c r="AL36" s="35"/>
      <c r="AM36" s="35"/>
      <c r="AN36" s="35"/>
      <c r="AO36" s="35"/>
      <c r="AQ36" s="13"/>
      <c r="AR36" s="13"/>
      <c r="AS36" s="13"/>
    </row>
    <row r="37" spans="2:45" s="12" customFormat="1" ht="15.9" customHeight="1" x14ac:dyDescent="0.3">
      <c r="B37" s="57"/>
      <c r="C37" s="57"/>
      <c r="D37" s="57"/>
      <c r="E37" s="57"/>
      <c r="F37" s="57"/>
      <c r="G37" s="58"/>
      <c r="H37" s="59"/>
      <c r="I37" s="82" t="s">
        <v>8</v>
      </c>
      <c r="J37" s="60"/>
      <c r="K37" s="60"/>
      <c r="L37" s="60"/>
      <c r="M37" s="112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13"/>
      <c r="AK37" s="62"/>
      <c r="AL37" s="62"/>
      <c r="AM37" s="62"/>
      <c r="AN37" s="62"/>
      <c r="AO37" s="62"/>
      <c r="AQ37" s="13"/>
      <c r="AR37" s="13"/>
      <c r="AS37" s="13"/>
    </row>
    <row r="38" spans="2:45" s="12" customFormat="1" ht="15.9" customHeight="1" x14ac:dyDescent="0.3">
      <c r="B38" s="69"/>
      <c r="C38" s="69"/>
      <c r="D38" s="69"/>
      <c r="E38" s="69"/>
      <c r="F38" s="69"/>
      <c r="G38" s="70"/>
      <c r="H38" s="95"/>
      <c r="I38" s="98" t="s">
        <v>35</v>
      </c>
      <c r="J38" s="99"/>
      <c r="K38" s="99"/>
      <c r="L38" s="102"/>
      <c r="M38" s="114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105"/>
      <c r="AL38" s="71"/>
      <c r="AM38" s="71"/>
      <c r="AN38" s="71"/>
      <c r="AO38" s="71"/>
      <c r="AQ38" s="13"/>
      <c r="AR38" s="13"/>
      <c r="AS38" s="13"/>
    </row>
    <row r="39" spans="2:45" s="12" customFormat="1" ht="15.9" customHeight="1" x14ac:dyDescent="0.3">
      <c r="B39" s="39"/>
      <c r="C39" s="39"/>
      <c r="D39" s="39"/>
      <c r="E39" s="39"/>
      <c r="F39" s="39"/>
      <c r="G39" s="40"/>
      <c r="H39" s="56"/>
      <c r="I39" s="83" t="s">
        <v>9</v>
      </c>
      <c r="J39" s="53"/>
      <c r="K39" s="53"/>
      <c r="L39" s="53"/>
      <c r="M39" s="117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118"/>
      <c r="AK39" s="63"/>
      <c r="AL39" s="63"/>
      <c r="AM39" s="63"/>
      <c r="AN39" s="63"/>
      <c r="AO39" s="63"/>
      <c r="AQ39" s="13"/>
      <c r="AR39" s="13"/>
      <c r="AS39" s="13"/>
    </row>
    <row r="40" spans="2:45" s="12" customFormat="1" ht="15.9" customHeight="1" x14ac:dyDescent="0.3">
      <c r="B40" s="25"/>
      <c r="C40" s="25"/>
      <c r="D40" s="25"/>
      <c r="E40" s="25"/>
      <c r="F40" s="25"/>
      <c r="G40" s="30"/>
      <c r="H40" s="55"/>
      <c r="I40" s="81" t="s">
        <v>10</v>
      </c>
      <c r="J40" s="26"/>
      <c r="K40" s="26"/>
      <c r="L40" s="26"/>
      <c r="M40" s="110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111"/>
      <c r="AK40" s="33"/>
      <c r="AL40" s="33"/>
      <c r="AM40" s="33"/>
      <c r="AN40" s="33"/>
      <c r="AO40" s="33"/>
      <c r="AQ40" s="13"/>
      <c r="AR40" s="13"/>
      <c r="AS40" s="13"/>
    </row>
    <row r="41" spans="2:45" s="12" customFormat="1" ht="15.9" customHeight="1" x14ac:dyDescent="0.3">
      <c r="B41" s="25"/>
      <c r="C41" s="25"/>
      <c r="D41" s="25"/>
      <c r="E41" s="25"/>
      <c r="F41" s="25"/>
      <c r="G41" s="30"/>
      <c r="H41" s="55"/>
      <c r="I41" s="81" t="s">
        <v>11</v>
      </c>
      <c r="J41" s="26"/>
      <c r="K41" s="26"/>
      <c r="L41" s="26"/>
      <c r="M41" s="110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111"/>
      <c r="AK41" s="33"/>
      <c r="AL41" s="33"/>
      <c r="AM41" s="33"/>
      <c r="AN41" s="33"/>
      <c r="AO41" s="33"/>
      <c r="AQ41" s="13"/>
      <c r="AR41" s="13"/>
      <c r="AS41" s="13"/>
    </row>
    <row r="42" spans="2:45" s="12" customFormat="1" ht="15.9" customHeight="1" x14ac:dyDescent="0.3">
      <c r="B42" s="25"/>
      <c r="C42" s="25"/>
      <c r="D42" s="25"/>
      <c r="E42" s="25"/>
      <c r="F42" s="25"/>
      <c r="G42" s="30"/>
      <c r="H42" s="55"/>
      <c r="I42" s="81" t="s">
        <v>12</v>
      </c>
      <c r="J42" s="26"/>
      <c r="K42" s="26"/>
      <c r="L42" s="26"/>
      <c r="M42" s="110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111"/>
      <c r="AK42" s="33"/>
      <c r="AL42" s="33"/>
      <c r="AM42" s="33"/>
      <c r="AN42" s="33"/>
      <c r="AO42" s="33"/>
      <c r="AQ42" s="13"/>
      <c r="AR42" s="13"/>
      <c r="AS42" s="13"/>
    </row>
    <row r="43" spans="2:45" s="12" customFormat="1" ht="15.9" customHeight="1" x14ac:dyDescent="0.3">
      <c r="B43" s="25"/>
      <c r="C43" s="25"/>
      <c r="D43" s="25"/>
      <c r="E43" s="25"/>
      <c r="F43" s="25"/>
      <c r="G43" s="30"/>
      <c r="H43" s="55"/>
      <c r="I43" s="81" t="s">
        <v>13</v>
      </c>
      <c r="J43" s="36"/>
      <c r="K43" s="36"/>
      <c r="L43" s="36"/>
      <c r="M43" s="110"/>
      <c r="N43" s="29"/>
      <c r="O43" s="29"/>
      <c r="P43" s="29"/>
      <c r="Q43" s="29"/>
      <c r="R43" s="37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111"/>
      <c r="AK43" s="33"/>
      <c r="AL43" s="33"/>
      <c r="AM43" s="33"/>
      <c r="AN43" s="33"/>
      <c r="AO43" s="33"/>
      <c r="AQ43" s="13"/>
      <c r="AR43" s="13"/>
      <c r="AS43" s="13"/>
    </row>
    <row r="44" spans="2:45" s="12" customFormat="1" ht="15.9" customHeight="1" x14ac:dyDescent="0.3">
      <c r="B44" s="25"/>
      <c r="C44" s="25"/>
      <c r="D44" s="25"/>
      <c r="E44" s="25"/>
      <c r="F44" s="25"/>
      <c r="G44" s="30"/>
      <c r="H44" s="55"/>
      <c r="I44" s="81" t="s">
        <v>14</v>
      </c>
      <c r="J44" s="36"/>
      <c r="K44" s="36"/>
      <c r="L44" s="36"/>
      <c r="M44" s="110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111"/>
      <c r="AK44" s="35"/>
      <c r="AL44" s="35"/>
      <c r="AM44" s="35"/>
      <c r="AN44" s="35"/>
      <c r="AO44" s="35"/>
      <c r="AQ44" s="13"/>
      <c r="AR44" s="13"/>
      <c r="AS44" s="13"/>
    </row>
    <row r="45" spans="2:45" s="12" customFormat="1" ht="15.9" customHeight="1" x14ac:dyDescent="0.3">
      <c r="B45" s="25"/>
      <c r="C45" s="25"/>
      <c r="D45" s="25"/>
      <c r="E45" s="25"/>
      <c r="F45" s="25"/>
      <c r="G45" s="30"/>
      <c r="H45" s="55"/>
      <c r="I45" s="81" t="s">
        <v>15</v>
      </c>
      <c r="J45" s="36"/>
      <c r="K45" s="36"/>
      <c r="L45" s="36"/>
      <c r="M45" s="110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111"/>
      <c r="AK45" s="35"/>
      <c r="AL45" s="35"/>
      <c r="AM45" s="35"/>
      <c r="AN45" s="35"/>
      <c r="AO45" s="35"/>
      <c r="AQ45" s="13"/>
      <c r="AR45" s="13"/>
      <c r="AS45" s="13"/>
    </row>
    <row r="46" spans="2:45" s="12" customFormat="1" ht="15.9" customHeight="1" x14ac:dyDescent="0.3">
      <c r="B46" s="25"/>
      <c r="C46" s="25"/>
      <c r="D46" s="25"/>
      <c r="E46" s="25"/>
      <c r="F46" s="25"/>
      <c r="G46" s="30"/>
      <c r="H46" s="55"/>
      <c r="I46" s="81" t="s">
        <v>16</v>
      </c>
      <c r="J46" s="36"/>
      <c r="K46" s="36"/>
      <c r="L46" s="36"/>
      <c r="M46" s="110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111"/>
      <c r="AK46" s="35"/>
      <c r="AL46" s="35"/>
      <c r="AM46" s="35"/>
      <c r="AN46" s="35"/>
      <c r="AO46" s="35"/>
      <c r="AQ46" s="13"/>
      <c r="AR46" s="13"/>
      <c r="AS46" s="13"/>
    </row>
    <row r="47" spans="2:45" s="12" customFormat="1" ht="15.75" customHeight="1" x14ac:dyDescent="0.3">
      <c r="B47" s="57"/>
      <c r="C47" s="57"/>
      <c r="D47" s="57"/>
      <c r="E47" s="57"/>
      <c r="F47" s="57"/>
      <c r="G47" s="58"/>
      <c r="H47" s="59"/>
      <c r="I47" s="82" t="s">
        <v>17</v>
      </c>
      <c r="J47" s="64"/>
      <c r="K47" s="64"/>
      <c r="L47" s="64"/>
      <c r="M47" s="112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113"/>
      <c r="AK47" s="65"/>
      <c r="AL47" s="65"/>
      <c r="AM47" s="65"/>
      <c r="AN47" s="65"/>
      <c r="AO47" s="65"/>
      <c r="AQ47" s="13"/>
      <c r="AR47" s="13"/>
      <c r="AS47" s="13"/>
    </row>
    <row r="48" spans="2:45" s="12" customFormat="1" ht="15.9" customHeight="1" x14ac:dyDescent="0.3">
      <c r="B48" s="69"/>
      <c r="C48" s="69"/>
      <c r="D48" s="69"/>
      <c r="E48" s="69"/>
      <c r="F48" s="69"/>
      <c r="G48" s="70"/>
      <c r="H48" s="95"/>
      <c r="I48" s="98" t="s">
        <v>36</v>
      </c>
      <c r="J48" s="100"/>
      <c r="K48" s="100"/>
      <c r="L48" s="103"/>
      <c r="M48" s="114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6"/>
      <c r="AK48" s="106"/>
      <c r="AL48" s="72"/>
      <c r="AM48" s="72"/>
      <c r="AN48" s="72"/>
      <c r="AO48" s="72"/>
      <c r="AQ48" s="13"/>
      <c r="AR48" s="13"/>
      <c r="AS48" s="13"/>
    </row>
    <row r="49" spans="2:45" s="12" customFormat="1" ht="15.9" customHeight="1" x14ac:dyDescent="0.3">
      <c r="B49" s="39"/>
      <c r="C49" s="39"/>
      <c r="D49" s="39"/>
      <c r="E49" s="39"/>
      <c r="F49" s="39"/>
      <c r="G49" s="40"/>
      <c r="H49" s="56"/>
      <c r="I49" s="83" t="s">
        <v>18</v>
      </c>
      <c r="J49" s="41"/>
      <c r="K49" s="41"/>
      <c r="L49" s="41"/>
      <c r="M49" s="117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118"/>
      <c r="AK49" s="44"/>
      <c r="AL49" s="44"/>
      <c r="AM49" s="44"/>
      <c r="AN49" s="44"/>
      <c r="AO49" s="44"/>
      <c r="AQ49" s="13"/>
      <c r="AR49" s="13"/>
      <c r="AS49" s="13"/>
    </row>
    <row r="50" spans="2:45" s="12" customFormat="1" ht="15.9" customHeight="1" x14ac:dyDescent="0.3">
      <c r="B50" s="25"/>
      <c r="C50" s="25"/>
      <c r="D50" s="25"/>
      <c r="E50" s="25"/>
      <c r="F50" s="25"/>
      <c r="G50" s="30"/>
      <c r="H50" s="55"/>
      <c r="I50" s="81" t="s">
        <v>19</v>
      </c>
      <c r="J50" s="36"/>
      <c r="K50" s="36"/>
      <c r="L50" s="36"/>
      <c r="M50" s="110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111"/>
      <c r="AK50" s="35"/>
      <c r="AL50" s="35"/>
      <c r="AM50" s="35"/>
      <c r="AN50" s="35"/>
      <c r="AO50" s="35"/>
      <c r="AQ50" s="13"/>
      <c r="AR50" s="13"/>
      <c r="AS50" s="13"/>
    </row>
    <row r="51" spans="2:45" s="12" customFormat="1" ht="15.9" customHeight="1" x14ac:dyDescent="0.3">
      <c r="B51" s="25"/>
      <c r="C51" s="25"/>
      <c r="D51" s="25"/>
      <c r="E51" s="25"/>
      <c r="F51" s="25"/>
      <c r="G51" s="30"/>
      <c r="H51" s="55"/>
      <c r="I51" s="81" t="s">
        <v>20</v>
      </c>
      <c r="J51" s="36"/>
      <c r="K51" s="36"/>
      <c r="L51" s="36"/>
      <c r="M51" s="110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111"/>
      <c r="AK51" s="33"/>
      <c r="AL51" s="33"/>
      <c r="AM51" s="33"/>
      <c r="AN51" s="33"/>
      <c r="AO51" s="33"/>
      <c r="AQ51" s="13"/>
      <c r="AR51" s="13"/>
      <c r="AS51" s="13"/>
    </row>
    <row r="52" spans="2:45" s="12" customFormat="1" ht="15.9" customHeight="1" x14ac:dyDescent="0.3">
      <c r="B52" s="25"/>
      <c r="C52" s="25"/>
      <c r="D52" s="25"/>
      <c r="E52" s="25"/>
      <c r="F52" s="25"/>
      <c r="G52" s="30"/>
      <c r="H52" s="55"/>
      <c r="I52" s="81" t="s">
        <v>21</v>
      </c>
      <c r="J52" s="36"/>
      <c r="K52" s="36"/>
      <c r="L52" s="36"/>
      <c r="M52" s="110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111"/>
      <c r="AK52" s="35"/>
      <c r="AL52" s="35"/>
      <c r="AM52" s="35"/>
      <c r="AN52" s="35"/>
      <c r="AO52" s="35"/>
      <c r="AQ52" s="13"/>
      <c r="AR52" s="13"/>
      <c r="AS52" s="13"/>
    </row>
    <row r="53" spans="2:45" s="12" customFormat="1" ht="15.9" customHeight="1" x14ac:dyDescent="0.3">
      <c r="B53" s="25"/>
      <c r="C53" s="25"/>
      <c r="D53" s="25"/>
      <c r="E53" s="25"/>
      <c r="F53" s="25"/>
      <c r="G53" s="30"/>
      <c r="H53" s="55"/>
      <c r="I53" s="81" t="s">
        <v>22</v>
      </c>
      <c r="J53" s="36"/>
      <c r="K53" s="36"/>
      <c r="L53" s="36"/>
      <c r="M53" s="110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111"/>
      <c r="AK53" s="35"/>
      <c r="AL53" s="35"/>
      <c r="AM53" s="35"/>
      <c r="AN53" s="35"/>
      <c r="AO53" s="35"/>
      <c r="AQ53" s="13"/>
      <c r="AR53" s="13"/>
      <c r="AS53" s="13"/>
    </row>
    <row r="54" spans="2:45" s="12" customFormat="1" ht="15.9" customHeight="1" x14ac:dyDescent="0.3">
      <c r="B54" s="25"/>
      <c r="C54" s="25"/>
      <c r="D54" s="25"/>
      <c r="E54" s="25"/>
      <c r="F54" s="25"/>
      <c r="G54" s="30"/>
      <c r="H54" s="55"/>
      <c r="I54" s="81" t="s">
        <v>23</v>
      </c>
      <c r="J54" s="36"/>
      <c r="K54" s="36"/>
      <c r="L54" s="36"/>
      <c r="M54" s="110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111"/>
      <c r="AK54" s="35"/>
      <c r="AL54" s="35"/>
      <c r="AM54" s="35"/>
      <c r="AN54" s="35"/>
      <c r="AO54" s="35"/>
      <c r="AQ54" s="13"/>
      <c r="AR54" s="13"/>
      <c r="AS54" s="13"/>
    </row>
    <row r="55" spans="2:45" s="12" customFormat="1" ht="15.9" customHeight="1" x14ac:dyDescent="0.3">
      <c r="B55" s="57"/>
      <c r="C55" s="57"/>
      <c r="D55" s="57"/>
      <c r="E55" s="57"/>
      <c r="F55" s="57"/>
      <c r="G55" s="58"/>
      <c r="H55" s="59"/>
      <c r="I55" s="81" t="s">
        <v>24</v>
      </c>
      <c r="J55" s="38"/>
      <c r="K55" s="36"/>
      <c r="L55" s="36"/>
      <c r="M55" s="110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111"/>
      <c r="AK55" s="35"/>
      <c r="AL55" s="35"/>
      <c r="AM55" s="35"/>
      <c r="AN55" s="35"/>
      <c r="AO55" s="35"/>
      <c r="AQ55" s="13"/>
      <c r="AR55" s="13"/>
      <c r="AS55" s="13"/>
    </row>
    <row r="56" spans="2:45" s="12" customFormat="1" ht="15.9" customHeight="1" x14ac:dyDescent="0.3">
      <c r="B56" s="124"/>
      <c r="C56" s="124"/>
      <c r="D56" s="124"/>
      <c r="E56" s="124"/>
      <c r="F56" s="124"/>
      <c r="G56" s="125"/>
      <c r="H56" s="126"/>
      <c r="I56" s="277" t="s">
        <v>273</v>
      </c>
      <c r="J56" s="278"/>
      <c r="K56" s="278"/>
      <c r="L56" s="279"/>
      <c r="M56" s="127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9"/>
      <c r="AK56" s="130"/>
      <c r="AL56" s="131"/>
      <c r="AM56" s="131"/>
      <c r="AN56" s="131"/>
      <c r="AO56" s="131"/>
      <c r="AQ56" s="13"/>
      <c r="AR56" s="13"/>
      <c r="AS56" s="13"/>
    </row>
    <row r="57" spans="2:45" s="12" customFormat="1" ht="15.9" customHeight="1" x14ac:dyDescent="0.3">
      <c r="B57" s="69"/>
      <c r="C57" s="69"/>
      <c r="D57" s="69"/>
      <c r="E57" s="69"/>
      <c r="F57" s="69"/>
      <c r="G57" s="70"/>
      <c r="H57" s="95"/>
      <c r="I57" s="98"/>
      <c r="J57" s="132" t="s">
        <v>42</v>
      </c>
      <c r="K57" s="100"/>
      <c r="L57" s="103"/>
      <c r="M57" s="114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6"/>
      <c r="AK57" s="106"/>
      <c r="AL57" s="72"/>
      <c r="AM57" s="72"/>
      <c r="AN57" s="72"/>
      <c r="AO57" s="72"/>
      <c r="AQ57" s="13"/>
      <c r="AR57" s="13"/>
      <c r="AS57" s="13"/>
    </row>
    <row r="58" spans="2:45" s="12" customFormat="1" ht="15.9" customHeight="1" x14ac:dyDescent="0.3">
      <c r="B58" s="39"/>
      <c r="C58" s="79" t="s">
        <v>1</v>
      </c>
      <c r="D58" s="39"/>
      <c r="E58" s="39"/>
      <c r="F58" s="39"/>
      <c r="G58" s="40"/>
      <c r="H58" s="56"/>
      <c r="I58" s="83" t="s">
        <v>2</v>
      </c>
      <c r="J58" s="41" t="s">
        <v>31</v>
      </c>
      <c r="K58" s="41"/>
      <c r="L58" s="41"/>
      <c r="M58" s="119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3">
        <v>50</v>
      </c>
      <c r="Y58" s="42"/>
      <c r="Z58" s="43">
        <v>30</v>
      </c>
      <c r="AA58" s="42"/>
      <c r="AB58" s="42"/>
      <c r="AC58" s="42"/>
      <c r="AD58" s="42"/>
      <c r="AE58" s="42"/>
      <c r="AF58" s="42"/>
      <c r="AG58" s="42"/>
      <c r="AH58" s="42"/>
      <c r="AI58" s="42"/>
      <c r="AJ58" s="120">
        <v>150</v>
      </c>
      <c r="AK58" s="44"/>
      <c r="AL58" s="44"/>
      <c r="AM58" s="44"/>
      <c r="AN58" s="44"/>
      <c r="AO58" s="44"/>
      <c r="AQ58" s="13"/>
      <c r="AR58" s="13"/>
      <c r="AS58" s="13"/>
    </row>
    <row r="59" spans="2:45" s="12" customFormat="1" ht="15.9" customHeight="1" x14ac:dyDescent="0.3">
      <c r="B59" s="25"/>
      <c r="C59" s="25"/>
      <c r="D59" s="79" t="s">
        <v>1</v>
      </c>
      <c r="E59" s="25"/>
      <c r="F59" s="25"/>
      <c r="G59" s="30"/>
      <c r="H59" s="55"/>
      <c r="I59" s="81" t="s">
        <v>6</v>
      </c>
      <c r="J59" s="36" t="s">
        <v>32</v>
      </c>
      <c r="K59" s="36"/>
      <c r="L59" s="36"/>
      <c r="M59" s="121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3">
        <v>85</v>
      </c>
      <c r="AA59" s="45"/>
      <c r="AB59" s="45"/>
      <c r="AC59" s="45"/>
      <c r="AD59" s="45"/>
      <c r="AE59" s="45"/>
      <c r="AF59" s="45"/>
      <c r="AG59" s="45"/>
      <c r="AH59" s="45"/>
      <c r="AI59" s="45"/>
      <c r="AJ59" s="122"/>
      <c r="AK59" s="35"/>
      <c r="AL59" s="35"/>
      <c r="AM59" s="35"/>
      <c r="AN59" s="35"/>
      <c r="AO59" s="35"/>
      <c r="AQ59" s="13"/>
      <c r="AR59" s="13"/>
      <c r="AS59" s="13"/>
    </row>
    <row r="60" spans="2:45" s="12" customFormat="1" ht="15.9" customHeight="1" x14ac:dyDescent="0.3">
      <c r="B60" s="25"/>
      <c r="C60" s="25"/>
      <c r="D60" s="25"/>
      <c r="E60" s="25"/>
      <c r="F60" s="25"/>
      <c r="G60" s="30"/>
      <c r="H60" s="55"/>
      <c r="I60" s="81" t="s">
        <v>3</v>
      </c>
      <c r="J60" s="36" t="s">
        <v>33</v>
      </c>
      <c r="K60" s="36"/>
      <c r="L60" s="36"/>
      <c r="M60" s="121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122"/>
      <c r="AK60" s="35"/>
      <c r="AL60" s="35"/>
      <c r="AM60" s="35"/>
      <c r="AN60" s="35"/>
      <c r="AO60" s="35"/>
      <c r="AQ60" s="13"/>
      <c r="AR60" s="13"/>
      <c r="AS60" s="13"/>
    </row>
    <row r="61" spans="2:45" s="12" customFormat="1" ht="15.9" customHeight="1" x14ac:dyDescent="0.3">
      <c r="B61" s="69"/>
      <c r="C61" s="69"/>
      <c r="D61" s="69"/>
      <c r="E61" s="69"/>
      <c r="F61" s="69"/>
      <c r="G61" s="70"/>
      <c r="H61" s="95"/>
      <c r="I61" s="98"/>
      <c r="J61" s="132" t="s">
        <v>43</v>
      </c>
      <c r="K61" s="100"/>
      <c r="L61" s="103"/>
      <c r="M61" s="114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6"/>
      <c r="AK61" s="106"/>
      <c r="AL61" s="72"/>
      <c r="AM61" s="72"/>
      <c r="AN61" s="72"/>
      <c r="AO61" s="72"/>
      <c r="AQ61" s="13"/>
      <c r="AR61" s="13"/>
      <c r="AS61" s="13"/>
    </row>
    <row r="62" spans="2:45" s="12" customFormat="1" ht="15.9" customHeight="1" x14ac:dyDescent="0.3">
      <c r="B62" s="25"/>
      <c r="C62" s="25"/>
      <c r="D62" s="25"/>
      <c r="E62" s="25"/>
      <c r="F62" s="79" t="s">
        <v>1</v>
      </c>
      <c r="G62" s="30"/>
      <c r="H62" s="55"/>
      <c r="I62" s="83" t="s">
        <v>2</v>
      </c>
      <c r="J62" s="41" t="s">
        <v>31</v>
      </c>
      <c r="K62" s="36"/>
      <c r="L62" s="36"/>
      <c r="M62" s="121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3">
        <v>37</v>
      </c>
      <c r="AI62" s="45"/>
      <c r="AJ62" s="122"/>
      <c r="AK62" s="33"/>
      <c r="AL62" s="33"/>
      <c r="AM62" s="33"/>
      <c r="AN62" s="33"/>
      <c r="AO62" s="33"/>
      <c r="AQ62" s="13"/>
      <c r="AR62" s="14"/>
      <c r="AS62" s="14"/>
    </row>
    <row r="63" spans="2:45" s="12" customFormat="1" ht="15.9" customHeight="1" x14ac:dyDescent="0.3">
      <c r="B63" s="25"/>
      <c r="C63" s="25"/>
      <c r="D63" s="25"/>
      <c r="E63" s="25"/>
      <c r="F63" s="25"/>
      <c r="G63" s="30"/>
      <c r="H63" s="55"/>
      <c r="I63" s="81" t="s">
        <v>6</v>
      </c>
      <c r="J63" s="36" t="s">
        <v>32</v>
      </c>
      <c r="K63" s="36"/>
      <c r="L63" s="36"/>
      <c r="M63" s="121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3">
        <v>100</v>
      </c>
      <c r="AI63" s="45"/>
      <c r="AJ63" s="122"/>
      <c r="AK63" s="33"/>
      <c r="AL63" s="33"/>
      <c r="AM63" s="33"/>
      <c r="AN63" s="33"/>
      <c r="AO63" s="33"/>
      <c r="AQ63" s="13"/>
      <c r="AR63" s="14"/>
      <c r="AS63" s="14"/>
    </row>
    <row r="64" spans="2:45" s="12" customFormat="1" ht="15.9" customHeight="1" x14ac:dyDescent="0.3">
      <c r="B64" s="139"/>
      <c r="C64" s="139"/>
      <c r="D64" s="139"/>
      <c r="E64" s="139"/>
      <c r="F64" s="139"/>
      <c r="G64" s="140"/>
      <c r="H64" s="141"/>
      <c r="I64" s="123" t="s">
        <v>3</v>
      </c>
      <c r="J64" s="38" t="s">
        <v>33</v>
      </c>
      <c r="K64" s="38"/>
      <c r="L64" s="38"/>
      <c r="M64" s="142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4"/>
      <c r="AK64" s="145"/>
      <c r="AL64" s="145"/>
      <c r="AM64" s="145"/>
      <c r="AN64" s="145"/>
      <c r="AO64" s="145"/>
      <c r="AQ64" s="13"/>
      <c r="AR64" s="14"/>
      <c r="AS64" s="14"/>
    </row>
    <row r="65" spans="2:45" s="12" customFormat="1" ht="5.0999999999999996" customHeight="1" x14ac:dyDescent="0.3">
      <c r="B65" s="74"/>
      <c r="C65" s="74"/>
      <c r="D65" s="74"/>
      <c r="E65" s="74"/>
      <c r="F65" s="74"/>
      <c r="G65" s="75"/>
      <c r="H65" s="76"/>
      <c r="I65" s="133"/>
      <c r="J65" s="80"/>
      <c r="K65" s="80"/>
      <c r="L65" s="80"/>
      <c r="M65" s="134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6"/>
      <c r="AC65" s="136"/>
      <c r="AD65" s="136"/>
      <c r="AE65" s="136"/>
      <c r="AF65" s="136"/>
      <c r="AG65" s="136"/>
      <c r="AH65" s="136"/>
      <c r="AI65" s="136"/>
      <c r="AJ65" s="137"/>
      <c r="AK65" s="138"/>
      <c r="AL65" s="138"/>
      <c r="AM65" s="138"/>
      <c r="AN65" s="138"/>
      <c r="AO65" s="138"/>
      <c r="AP65" s="3"/>
      <c r="AQ65" s="13"/>
      <c r="AR65" s="14"/>
      <c r="AS65" s="14"/>
    </row>
    <row r="66" spans="2:45" ht="12.75" customHeight="1" x14ac:dyDescent="0.3">
      <c r="B66" s="271" t="s">
        <v>154</v>
      </c>
      <c r="C66" s="273" t="s">
        <v>155</v>
      </c>
      <c r="D66" s="273" t="s">
        <v>25</v>
      </c>
      <c r="E66" s="273" t="s">
        <v>26</v>
      </c>
      <c r="F66" s="273" t="s">
        <v>27</v>
      </c>
      <c r="G66" s="273" t="s">
        <v>28</v>
      </c>
      <c r="H66" s="275" t="s">
        <v>29</v>
      </c>
      <c r="I66" s="86"/>
      <c r="J66" s="87"/>
      <c r="K66" s="88"/>
      <c r="L66" s="88"/>
      <c r="M66" s="258">
        <v>42736</v>
      </c>
      <c r="N66" s="250">
        <v>42767</v>
      </c>
      <c r="O66" s="250">
        <v>42795</v>
      </c>
      <c r="P66" s="250">
        <v>42826</v>
      </c>
      <c r="Q66" s="250">
        <v>42856</v>
      </c>
      <c r="R66" s="250">
        <v>42887</v>
      </c>
      <c r="S66" s="250">
        <v>42917</v>
      </c>
      <c r="T66" s="250">
        <v>42948</v>
      </c>
      <c r="U66" s="250">
        <v>42979</v>
      </c>
      <c r="V66" s="250">
        <v>43009</v>
      </c>
      <c r="W66" s="250">
        <v>43040</v>
      </c>
      <c r="X66" s="250">
        <v>43070</v>
      </c>
      <c r="Y66" s="250">
        <v>43101</v>
      </c>
      <c r="Z66" s="250">
        <v>43132</v>
      </c>
      <c r="AA66" s="250">
        <v>43160</v>
      </c>
      <c r="AB66" s="250">
        <v>43191</v>
      </c>
      <c r="AC66" s="250">
        <v>43221</v>
      </c>
      <c r="AD66" s="250">
        <v>43252</v>
      </c>
      <c r="AE66" s="250">
        <v>43282</v>
      </c>
      <c r="AF66" s="250">
        <v>43313</v>
      </c>
      <c r="AG66" s="250">
        <v>43344</v>
      </c>
      <c r="AH66" s="250">
        <v>43374</v>
      </c>
      <c r="AI66" s="250">
        <v>43405</v>
      </c>
      <c r="AJ66" s="256">
        <v>43435</v>
      </c>
      <c r="AK66" s="252" t="s">
        <v>306</v>
      </c>
      <c r="AL66" s="250" t="s">
        <v>6</v>
      </c>
      <c r="AM66" s="250" t="s">
        <v>3</v>
      </c>
      <c r="AN66" s="250" t="s">
        <v>5</v>
      </c>
      <c r="AO66" s="250" t="s">
        <v>7</v>
      </c>
      <c r="AQ66" s="13"/>
      <c r="AR66" s="14"/>
      <c r="AS66" s="14"/>
    </row>
    <row r="67" spans="2:45" ht="12.75" customHeight="1" x14ac:dyDescent="0.3">
      <c r="B67" s="271"/>
      <c r="C67" s="273"/>
      <c r="D67" s="273"/>
      <c r="E67" s="273"/>
      <c r="F67" s="273"/>
      <c r="G67" s="273"/>
      <c r="H67" s="275"/>
      <c r="I67" s="86"/>
      <c r="J67" s="89"/>
      <c r="K67" s="88"/>
      <c r="L67" s="88"/>
      <c r="M67" s="259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6"/>
      <c r="AK67" s="252"/>
      <c r="AL67" s="250"/>
      <c r="AM67" s="250"/>
      <c r="AN67" s="250"/>
      <c r="AO67" s="250"/>
      <c r="AQ67" s="13"/>
      <c r="AR67" s="14"/>
      <c r="AS67" s="14"/>
    </row>
    <row r="68" spans="2:45" ht="12.75" customHeight="1" x14ac:dyDescent="0.3">
      <c r="B68" s="271"/>
      <c r="C68" s="273"/>
      <c r="D68" s="273"/>
      <c r="E68" s="273"/>
      <c r="F68" s="273"/>
      <c r="G68" s="273"/>
      <c r="H68" s="275"/>
      <c r="I68" s="86"/>
      <c r="J68" s="89"/>
      <c r="K68" s="88"/>
      <c r="L68" s="88"/>
      <c r="M68" s="259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6"/>
      <c r="AK68" s="252"/>
      <c r="AL68" s="250"/>
      <c r="AM68" s="250"/>
      <c r="AN68" s="250"/>
      <c r="AO68" s="250"/>
      <c r="AQ68" s="13"/>
      <c r="AR68" s="14"/>
      <c r="AS68" s="14"/>
    </row>
    <row r="69" spans="2:45" ht="12.75" customHeight="1" x14ac:dyDescent="0.3">
      <c r="B69" s="271"/>
      <c r="C69" s="273"/>
      <c r="D69" s="273"/>
      <c r="E69" s="273"/>
      <c r="F69" s="273"/>
      <c r="G69" s="273"/>
      <c r="H69" s="275"/>
      <c r="I69" s="86"/>
      <c r="J69" s="90"/>
      <c r="K69" s="88"/>
      <c r="L69" s="88"/>
      <c r="M69" s="259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6"/>
      <c r="AK69" s="252"/>
      <c r="AL69" s="250"/>
      <c r="AM69" s="250"/>
      <c r="AN69" s="250"/>
      <c r="AO69" s="250"/>
      <c r="AR69" s="14"/>
      <c r="AS69" s="14"/>
    </row>
    <row r="70" spans="2:45" ht="12.75" customHeight="1" x14ac:dyDescent="0.3">
      <c r="B70" s="271"/>
      <c r="C70" s="273"/>
      <c r="D70" s="273"/>
      <c r="E70" s="273"/>
      <c r="F70" s="273"/>
      <c r="G70" s="273"/>
      <c r="H70" s="275"/>
      <c r="I70" s="86"/>
      <c r="J70" s="87"/>
      <c r="K70" s="88"/>
      <c r="L70" s="88"/>
      <c r="M70" s="259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6"/>
      <c r="AK70" s="252"/>
      <c r="AL70" s="250"/>
      <c r="AM70" s="250"/>
      <c r="AN70" s="250"/>
      <c r="AO70" s="250"/>
      <c r="AR70" s="14"/>
      <c r="AS70" s="14"/>
    </row>
    <row r="71" spans="2:45" ht="66" customHeight="1" x14ac:dyDescent="0.3">
      <c r="B71" s="271"/>
      <c r="C71" s="273"/>
      <c r="D71" s="273"/>
      <c r="E71" s="273"/>
      <c r="F71" s="273"/>
      <c r="G71" s="273"/>
      <c r="H71" s="275"/>
      <c r="I71" s="86"/>
      <c r="J71" s="91"/>
      <c r="K71" s="88"/>
      <c r="L71" s="88"/>
      <c r="M71" s="260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7"/>
      <c r="AK71" s="253"/>
      <c r="AL71" s="251"/>
      <c r="AM71" s="251"/>
      <c r="AN71" s="251"/>
      <c r="AO71" s="251"/>
      <c r="AQ71" s="11"/>
      <c r="AR71" s="11"/>
      <c r="AS71" s="11"/>
    </row>
    <row r="72" spans="2:45" ht="15.75" customHeight="1" x14ac:dyDescent="0.3">
      <c r="B72" s="271"/>
      <c r="C72" s="273"/>
      <c r="D72" s="273"/>
      <c r="E72" s="273"/>
      <c r="F72" s="273"/>
      <c r="G72" s="273"/>
      <c r="H72" s="275"/>
      <c r="I72" s="86"/>
      <c r="J72" s="91"/>
      <c r="K72" s="240"/>
      <c r="L72" s="241"/>
      <c r="M72" s="244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Q72" s="3"/>
      <c r="AR72" s="3"/>
      <c r="AS72" s="3"/>
    </row>
    <row r="73" spans="2:45" ht="15.75" customHeight="1" x14ac:dyDescent="0.3">
      <c r="B73" s="271"/>
      <c r="C73" s="273"/>
      <c r="D73" s="273"/>
      <c r="E73" s="273"/>
      <c r="F73" s="273"/>
      <c r="G73" s="273"/>
      <c r="H73" s="275"/>
      <c r="I73" s="92"/>
      <c r="J73" s="91"/>
      <c r="K73" s="240"/>
      <c r="L73" s="241"/>
      <c r="M73" s="246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Q73" s="3"/>
      <c r="AR73" s="3"/>
      <c r="AS73" s="3"/>
    </row>
    <row r="74" spans="2:45" ht="15.75" customHeight="1" x14ac:dyDescent="0.3">
      <c r="B74" s="271"/>
      <c r="C74" s="273"/>
      <c r="D74" s="273"/>
      <c r="E74" s="273"/>
      <c r="F74" s="273"/>
      <c r="G74" s="273"/>
      <c r="H74" s="275"/>
      <c r="I74" s="86"/>
      <c r="J74" s="87"/>
      <c r="K74" s="240"/>
      <c r="L74" s="241"/>
      <c r="M74" s="246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Q74" s="3"/>
      <c r="AR74" s="3"/>
      <c r="AS74" s="3"/>
    </row>
    <row r="75" spans="2:45" ht="15.6" x14ac:dyDescent="0.3">
      <c r="B75" s="271"/>
      <c r="C75" s="273"/>
      <c r="D75" s="273"/>
      <c r="E75" s="273"/>
      <c r="F75" s="273"/>
      <c r="G75" s="273"/>
      <c r="H75" s="275"/>
      <c r="I75" s="86"/>
      <c r="J75" s="93"/>
      <c r="K75" s="240"/>
      <c r="L75" s="241"/>
      <c r="M75" s="246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Q75" s="3"/>
      <c r="AR75" s="3"/>
      <c r="AS75" s="3"/>
    </row>
    <row r="76" spans="2:45" ht="69" customHeight="1" x14ac:dyDescent="0.3">
      <c r="B76" s="272"/>
      <c r="C76" s="274"/>
      <c r="D76" s="274"/>
      <c r="E76" s="274"/>
      <c r="F76" s="274"/>
      <c r="G76" s="274"/>
      <c r="H76" s="276"/>
      <c r="I76" s="146"/>
      <c r="J76" s="85"/>
      <c r="K76" s="242"/>
      <c r="L76" s="243"/>
      <c r="M76" s="248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R76" s="15"/>
      <c r="AS76" s="15"/>
    </row>
    <row r="77" spans="2:45" ht="13.8" x14ac:dyDescent="0.3">
      <c r="I77" s="224" t="s">
        <v>2</v>
      </c>
      <c r="J77" s="225" t="s">
        <v>274</v>
      </c>
      <c r="K77" s="224"/>
      <c r="L77" s="224" t="s">
        <v>275</v>
      </c>
      <c r="M77" s="226"/>
      <c r="N77" s="226"/>
      <c r="O77" s="226"/>
      <c r="P77" s="226"/>
      <c r="Q77" s="226"/>
      <c r="R77" s="227" t="s">
        <v>0</v>
      </c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</row>
    <row r="78" spans="2:45" ht="13.8" x14ac:dyDescent="0.3">
      <c r="I78" s="229" t="s">
        <v>6</v>
      </c>
      <c r="J78" s="230" t="s">
        <v>276</v>
      </c>
      <c r="K78" s="229"/>
      <c r="L78" s="229" t="s">
        <v>275</v>
      </c>
      <c r="M78" s="229"/>
      <c r="N78" s="229"/>
      <c r="O78" s="229"/>
      <c r="P78" s="229"/>
      <c r="Q78" s="229"/>
      <c r="R78" s="229"/>
      <c r="S78" s="231"/>
      <c r="T78" s="231"/>
      <c r="U78" s="231"/>
      <c r="V78" s="231"/>
      <c r="W78" s="231"/>
      <c r="X78" s="231"/>
      <c r="Y78" s="231"/>
      <c r="Z78" s="231"/>
      <c r="AA78" s="231"/>
      <c r="AB78" s="231"/>
      <c r="AC78" s="231"/>
      <c r="AD78" s="231"/>
      <c r="AE78" s="231"/>
      <c r="AF78" s="231"/>
      <c r="AG78" s="231"/>
      <c r="AH78" s="231"/>
      <c r="AI78" s="231"/>
      <c r="AJ78" s="231"/>
    </row>
  </sheetData>
  <mergeCells count="44">
    <mergeCell ref="B30:H30"/>
    <mergeCell ref="I30:L30"/>
    <mergeCell ref="M30:AJ30"/>
    <mergeCell ref="B66:B76"/>
    <mergeCell ref="C66:C76"/>
    <mergeCell ref="D66:D76"/>
    <mergeCell ref="E66:E76"/>
    <mergeCell ref="F66:F76"/>
    <mergeCell ref="G66:G76"/>
    <mergeCell ref="H66:H76"/>
    <mergeCell ref="I56:L56"/>
    <mergeCell ref="AA66:AA71"/>
    <mergeCell ref="AB66:AB71"/>
    <mergeCell ref="AC66:AC71"/>
    <mergeCell ref="P66:P71"/>
    <mergeCell ref="Q66:Q71"/>
    <mergeCell ref="R66:R71"/>
    <mergeCell ref="S66:S71"/>
    <mergeCell ref="T66:T71"/>
    <mergeCell ref="W66:W71"/>
    <mergeCell ref="M66:M71"/>
    <mergeCell ref="N66:N71"/>
    <mergeCell ref="O66:O71"/>
    <mergeCell ref="Z66:Z71"/>
    <mergeCell ref="AK30:AO30"/>
    <mergeCell ref="AH66:AH71"/>
    <mergeCell ref="AI66:AI71"/>
    <mergeCell ref="AJ66:AJ71"/>
    <mergeCell ref="B2:AO2"/>
    <mergeCell ref="K72:L76"/>
    <mergeCell ref="M72:AO76"/>
    <mergeCell ref="AD66:AD71"/>
    <mergeCell ref="AE66:AE71"/>
    <mergeCell ref="AF66:AF71"/>
    <mergeCell ref="AG66:AG71"/>
    <mergeCell ref="AN66:AN71"/>
    <mergeCell ref="AO66:AO71"/>
    <mergeCell ref="AK66:AK71"/>
    <mergeCell ref="U66:U71"/>
    <mergeCell ref="V66:V71"/>
    <mergeCell ref="AL66:AL71"/>
    <mergeCell ref="AM66:AM71"/>
    <mergeCell ref="X66:X71"/>
    <mergeCell ref="Y66:Y71"/>
  </mergeCells>
  <conditionalFormatting sqref="AK65:AO65">
    <cfRule type="cellIs" dxfId="78" priority="109" stopIfTrue="1" operator="equal">
      <formula>"A"</formula>
    </cfRule>
    <cfRule type="cellIs" dxfId="77" priority="110" stopIfTrue="1" operator="equal">
      <formula>"B"</formula>
    </cfRule>
    <cfRule type="cellIs" dxfId="76" priority="111" stopIfTrue="1" operator="equal">
      <formula>"C"</formula>
    </cfRule>
  </conditionalFormatting>
  <conditionalFormatting sqref="B65:H65">
    <cfRule type="cellIs" dxfId="75" priority="112" stopIfTrue="1" operator="notEqual">
      <formula>""</formula>
    </cfRule>
  </conditionalFormatting>
  <conditionalFormatting sqref="M65:AJ65">
    <cfRule type="cellIs" dxfId="74" priority="113" stopIfTrue="1" operator="equal">
      <formula>"S"</formula>
    </cfRule>
    <cfRule type="cellIs" dxfId="73" priority="114" stopIfTrue="1" operator="equal">
      <formula>"C"</formula>
    </cfRule>
    <cfRule type="cellIs" dxfId="72" priority="115" stopIfTrue="1" operator="equal">
      <formula>"L"</formula>
    </cfRule>
  </conditionalFormatting>
  <conditionalFormatting sqref="L4:V4">
    <cfRule type="cellIs" dxfId="71" priority="116" stopIfTrue="1" operator="equal">
      <formula>"G"</formula>
    </cfRule>
    <cfRule type="cellIs" dxfId="70" priority="117" stopIfTrue="1" operator="equal">
      <formula>"Y"</formula>
    </cfRule>
    <cfRule type="cellIs" dxfId="69" priority="118" stopIfTrue="1" operator="equal">
      <formula>"R"</formula>
    </cfRule>
  </conditionalFormatting>
  <conditionalFormatting sqref="M28:M29 M43:Q43 S43:Z43 M34:Z42 M44:Z56 AA33:AJ56 M32:AJ32 M58:AJ60 M62:AJ64 M33:P33 R33:Z33">
    <cfRule type="cellIs" dxfId="68" priority="106" stopIfTrue="1" operator="equal">
      <formula>"S"</formula>
    </cfRule>
    <cfRule type="cellIs" dxfId="67" priority="107" stopIfTrue="1" operator="equal">
      <formula>"C"</formula>
    </cfRule>
    <cfRule type="cellIs" dxfId="66" priority="108" stopIfTrue="1" operator="equal">
      <formula>"D"</formula>
    </cfRule>
  </conditionalFormatting>
  <conditionalFormatting sqref="M27">
    <cfRule type="cellIs" dxfId="65" priority="37" stopIfTrue="1" operator="equal">
      <formula>"S"</formula>
    </cfRule>
    <cfRule type="cellIs" dxfId="64" priority="38" stopIfTrue="1" operator="equal">
      <formula>"C"</formula>
    </cfRule>
    <cfRule type="cellIs" dxfId="63" priority="39" stopIfTrue="1" operator="equal">
      <formula>"D"</formula>
    </cfRule>
  </conditionalFormatting>
  <conditionalFormatting sqref="M28">
    <cfRule type="cellIs" dxfId="62" priority="34" stopIfTrue="1" operator="equal">
      <formula>"S"</formula>
    </cfRule>
    <cfRule type="cellIs" dxfId="61" priority="35" stopIfTrue="1" operator="equal">
      <formula>"C"</formula>
    </cfRule>
    <cfRule type="cellIs" dxfId="60" priority="36" stopIfTrue="1" operator="equal">
      <formula>"D"</formula>
    </cfRule>
  </conditionalFormatting>
  <conditionalFormatting sqref="M27">
    <cfRule type="cellIs" dxfId="59" priority="31" stopIfTrue="1" operator="equal">
      <formula>"S"</formula>
    </cfRule>
    <cfRule type="cellIs" dxfId="58" priority="32" stopIfTrue="1" operator="equal">
      <formula>"C"</formula>
    </cfRule>
    <cfRule type="cellIs" dxfId="57" priority="33" stopIfTrue="1" operator="equal">
      <formula>"D"</formula>
    </cfRule>
  </conditionalFormatting>
  <conditionalFormatting sqref="M57:AJ57">
    <cfRule type="cellIs" dxfId="56" priority="25" stopIfTrue="1" operator="equal">
      <formula>"S"</formula>
    </cfRule>
    <cfRule type="cellIs" dxfId="55" priority="26" stopIfTrue="1" operator="equal">
      <formula>"C"</formula>
    </cfRule>
    <cfRule type="cellIs" dxfId="54" priority="27" stopIfTrue="1" operator="equal">
      <formula>"D"</formula>
    </cfRule>
  </conditionalFormatting>
  <conditionalFormatting sqref="M61:AJ61">
    <cfRule type="cellIs" dxfId="53" priority="22" stopIfTrue="1" operator="equal">
      <formula>"S"</formula>
    </cfRule>
    <cfRule type="cellIs" dxfId="52" priority="23" stopIfTrue="1" operator="equal">
      <formula>"C"</formula>
    </cfRule>
    <cfRule type="cellIs" dxfId="51" priority="24" stopIfTrue="1" operator="equal">
      <formula>"D"</formula>
    </cfRule>
  </conditionalFormatting>
  <conditionalFormatting sqref="Q33">
    <cfRule type="cellIs" dxfId="50" priority="13" stopIfTrue="1" operator="equal">
      <formula>"S"</formula>
    </cfRule>
    <cfRule type="cellIs" dxfId="49" priority="14" stopIfTrue="1" operator="equal">
      <formula>"C"</formula>
    </cfRule>
    <cfRule type="cellIs" dxfId="48" priority="15" stopIfTrue="1" operator="equal">
      <formula>"D"</formula>
    </cfRule>
  </conditionalFormatting>
  <conditionalFormatting sqref="Q33">
    <cfRule type="cellIs" dxfId="47" priority="10" stopIfTrue="1" operator="equal">
      <formula>"S"</formula>
    </cfRule>
    <cfRule type="cellIs" dxfId="46" priority="11" stopIfTrue="1" operator="equal">
      <formula>"C"</formula>
    </cfRule>
    <cfRule type="cellIs" dxfId="45" priority="12" stopIfTrue="1" operator="equal">
      <formula>"D"</formula>
    </cfRule>
  </conditionalFormatting>
  <conditionalFormatting sqref="R77">
    <cfRule type="cellIs" dxfId="44" priority="7" stopIfTrue="1" operator="equal">
      <formula>"S"</formula>
    </cfRule>
    <cfRule type="cellIs" dxfId="43" priority="8" stopIfTrue="1" operator="equal">
      <formula>"C"</formula>
    </cfRule>
    <cfRule type="cellIs" dxfId="42" priority="9" stopIfTrue="1" operator="equal">
      <formula>"D"</formula>
    </cfRule>
  </conditionalFormatting>
  <conditionalFormatting sqref="R77">
    <cfRule type="cellIs" dxfId="41" priority="4" stopIfTrue="1" operator="equal">
      <formula>"S"</formula>
    </cfRule>
    <cfRule type="cellIs" dxfId="40" priority="5" stopIfTrue="1" operator="equal">
      <formula>"C"</formula>
    </cfRule>
    <cfRule type="cellIs" dxfId="39" priority="6" stopIfTrue="1" operator="equal">
      <formula>"D"</formula>
    </cfRule>
  </conditionalFormatting>
  <conditionalFormatting sqref="S77:AJ78">
    <cfRule type="cellIs" dxfId="38" priority="1" stopIfTrue="1" operator="equal">
      <formula>"S"</formula>
    </cfRule>
    <cfRule type="cellIs" dxfId="37" priority="2" stopIfTrue="1" operator="equal">
      <formula>"C"</formula>
    </cfRule>
    <cfRule type="cellIs" dxfId="36" priority="3" stopIfTrue="1" operator="equal">
      <formula>"D"</formula>
    </cfRule>
  </conditionalFormatting>
  <pageMargins left="0.51181102362204722" right="0.51181102362204722" top="0.35433070866141736" bottom="0.35433070866141736" header="0.39370078740157483" footer="0.19685039370078741"/>
  <pageSetup paperSize="8" scale="9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2:AY16"/>
  <sheetViews>
    <sheetView tabSelected="1" zoomScale="90" zoomScaleNormal="90" workbookViewId="0">
      <selection activeCell="B3" sqref="B3:R3"/>
    </sheetView>
  </sheetViews>
  <sheetFormatPr defaultRowHeight="14.4" x14ac:dyDescent="0.3"/>
  <cols>
    <col min="1" max="1" width="3.77734375" customWidth="1"/>
    <col min="2" max="2" width="19.109375" customWidth="1"/>
    <col min="3" max="3" width="30.77734375" customWidth="1"/>
    <col min="4" max="4" width="21.21875" customWidth="1"/>
  </cols>
  <sheetData>
    <row r="2" spans="2:51" s="3" customFormat="1" ht="40.5" customHeight="1" x14ac:dyDescent="0.3">
      <c r="B2" s="239" t="str">
        <f>'План по аспектам'!B2:AO2</f>
        <v xml:space="preserve">Проект: 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84"/>
      <c r="AW2" s="7"/>
      <c r="AX2" s="8"/>
      <c r="AY2" s="8"/>
    </row>
    <row r="3" spans="2:51" ht="39" customHeight="1" x14ac:dyDescent="0.35">
      <c r="B3" s="307" t="s">
        <v>318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5" spans="2:51" ht="27" customHeight="1" x14ac:dyDescent="0.3">
      <c r="B5" s="296" t="s">
        <v>317</v>
      </c>
    </row>
    <row r="6" spans="2:51" ht="20.399999999999999" customHeight="1" x14ac:dyDescent="0.3">
      <c r="B6" s="303"/>
      <c r="C6" s="305" t="s">
        <v>311</v>
      </c>
      <c r="D6" s="305" t="s">
        <v>319</v>
      </c>
    </row>
    <row r="7" spans="2:51" ht="28.8" x14ac:dyDescent="0.3">
      <c r="B7" s="300" t="s">
        <v>308</v>
      </c>
      <c r="C7" s="298"/>
      <c r="D7" s="297"/>
    </row>
    <row r="8" spans="2:51" x14ac:dyDescent="0.3">
      <c r="B8" s="300" t="s">
        <v>309</v>
      </c>
      <c r="C8" s="298"/>
      <c r="D8" s="297"/>
    </row>
    <row r="9" spans="2:51" x14ac:dyDescent="0.3">
      <c r="B9" s="300" t="s">
        <v>310</v>
      </c>
      <c r="C9" s="298"/>
      <c r="D9" s="297"/>
    </row>
    <row r="12" spans="2:51" x14ac:dyDescent="0.3">
      <c r="B12" s="299" t="s">
        <v>316</v>
      </c>
    </row>
    <row r="13" spans="2:51" ht="18.600000000000001" customHeight="1" x14ac:dyDescent="0.3">
      <c r="B13" s="304"/>
      <c r="C13" s="306" t="s">
        <v>314</v>
      </c>
      <c r="D13" s="305" t="s">
        <v>315</v>
      </c>
    </row>
    <row r="14" spans="2:51" ht="28.8" x14ac:dyDescent="0.3">
      <c r="B14" s="300" t="s">
        <v>307</v>
      </c>
      <c r="C14" s="302"/>
      <c r="D14" s="302"/>
    </row>
    <row r="15" spans="2:51" x14ac:dyDescent="0.3">
      <c r="B15" s="301" t="s">
        <v>312</v>
      </c>
      <c r="C15" s="302"/>
      <c r="D15" s="302"/>
    </row>
    <row r="16" spans="2:51" x14ac:dyDescent="0.3">
      <c r="B16" s="301" t="s">
        <v>313</v>
      </c>
      <c r="C16" s="302"/>
      <c r="D16" s="302"/>
    </row>
  </sheetData>
  <mergeCells count="2">
    <mergeCell ref="B2:AT2"/>
    <mergeCell ref="B3:R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AY40"/>
  <sheetViews>
    <sheetView zoomScale="80" zoomScaleNormal="80" workbookViewId="0">
      <selection sqref="A1:XFD2"/>
    </sheetView>
  </sheetViews>
  <sheetFormatPr defaultRowHeight="14.4" x14ac:dyDescent="0.3"/>
  <cols>
    <col min="1" max="1" width="5" customWidth="1"/>
    <col min="2" max="2" width="19.77734375" customWidth="1"/>
    <col min="3" max="3" width="35.44140625" customWidth="1"/>
    <col min="5" max="5" width="17.5546875" customWidth="1"/>
    <col min="6" max="6" width="14" customWidth="1"/>
    <col min="7" max="7" width="12.33203125" customWidth="1"/>
    <col min="8" max="8" width="13.33203125" customWidth="1"/>
    <col min="9" max="9" width="12.6640625" customWidth="1"/>
    <col min="10" max="10" width="38.33203125" customWidth="1"/>
    <col min="11" max="11" width="9.33203125" customWidth="1"/>
  </cols>
  <sheetData>
    <row r="1" spans="2:51" s="3" customFormat="1" ht="40.5" customHeight="1" x14ac:dyDescent="0.3">
      <c r="B1" s="239" t="str">
        <f>'План по аспектам'!B2:AO2</f>
        <v xml:space="preserve">Проект: 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84"/>
      <c r="AW1" s="7"/>
      <c r="AX1" s="8"/>
      <c r="AY1" s="8"/>
    </row>
    <row r="2" spans="2:51" ht="18" x14ac:dyDescent="0.35">
      <c r="B2" s="238" t="s">
        <v>282</v>
      </c>
    </row>
    <row r="4" spans="2:51" ht="18" x14ac:dyDescent="0.3">
      <c r="B4" s="294" t="s">
        <v>283</v>
      </c>
      <c r="C4" s="294"/>
      <c r="D4" s="294"/>
      <c r="E4" s="294"/>
      <c r="F4" s="294"/>
      <c r="G4" s="294"/>
      <c r="H4" s="294"/>
      <c r="I4" s="294"/>
      <c r="J4" s="294"/>
    </row>
    <row r="5" spans="2:51" x14ac:dyDescent="0.3">
      <c r="B5" s="232"/>
      <c r="C5" s="232"/>
      <c r="D5" s="232"/>
      <c r="E5" s="232"/>
      <c r="F5" s="232"/>
      <c r="G5" s="232"/>
      <c r="H5" s="232"/>
      <c r="I5" s="232"/>
      <c r="J5" s="232"/>
    </row>
    <row r="6" spans="2:51" x14ac:dyDescent="0.3">
      <c r="B6" s="281" t="s">
        <v>284</v>
      </c>
      <c r="C6" s="281"/>
      <c r="D6" s="281" t="s">
        <v>285</v>
      </c>
      <c r="E6" s="281"/>
      <c r="F6" s="281"/>
      <c r="G6" s="281"/>
      <c r="H6" s="281" t="s">
        <v>286</v>
      </c>
      <c r="I6" s="281"/>
      <c r="J6" s="281"/>
    </row>
    <row r="7" spans="2:51" x14ac:dyDescent="0.3">
      <c r="B7" s="283" t="s">
        <v>287</v>
      </c>
      <c r="C7" s="283"/>
      <c r="D7" s="282"/>
      <c r="E7" s="282"/>
      <c r="F7" s="282"/>
      <c r="G7" s="282"/>
      <c r="H7" s="282"/>
      <c r="I7" s="282"/>
      <c r="J7" s="282"/>
    </row>
    <row r="8" spans="2:51" x14ac:dyDescent="0.3">
      <c r="B8" s="283" t="s">
        <v>288</v>
      </c>
      <c r="C8" s="283"/>
      <c r="D8" s="282"/>
      <c r="E8" s="282"/>
      <c r="F8" s="282"/>
      <c r="G8" s="282"/>
      <c r="H8" s="282"/>
      <c r="I8" s="282"/>
      <c r="J8" s="282"/>
    </row>
    <row r="9" spans="2:51" x14ac:dyDescent="0.3">
      <c r="B9" s="283" t="s">
        <v>289</v>
      </c>
      <c r="C9" s="283"/>
      <c r="D9" s="282"/>
      <c r="E9" s="282"/>
      <c r="F9" s="282"/>
      <c r="G9" s="282"/>
      <c r="H9" s="282"/>
      <c r="I9" s="282"/>
      <c r="J9" s="282"/>
    </row>
    <row r="10" spans="2:51" x14ac:dyDescent="0.3">
      <c r="B10" s="233"/>
      <c r="C10" s="284"/>
      <c r="D10" s="284"/>
      <c r="E10" s="284"/>
      <c r="F10" s="284"/>
      <c r="G10" s="234"/>
      <c r="H10" s="234"/>
      <c r="I10" s="284"/>
      <c r="J10" s="284"/>
    </row>
    <row r="11" spans="2:51" ht="28.8" x14ac:dyDescent="0.3">
      <c r="B11" s="281" t="s">
        <v>290</v>
      </c>
      <c r="C11" s="281"/>
      <c r="D11" s="281"/>
      <c r="E11" s="235" t="s">
        <v>291</v>
      </c>
      <c r="F11" s="281" t="s">
        <v>292</v>
      </c>
      <c r="G11" s="281"/>
      <c r="H11" s="281"/>
      <c r="I11" s="281"/>
      <c r="J11" s="235" t="s">
        <v>293</v>
      </c>
    </row>
    <row r="12" spans="2:51" x14ac:dyDescent="0.3">
      <c r="B12" s="283" t="s">
        <v>294</v>
      </c>
      <c r="C12" s="283"/>
      <c r="D12" s="283"/>
      <c r="E12" s="236"/>
      <c r="F12" s="282"/>
      <c r="G12" s="282"/>
      <c r="H12" s="282"/>
      <c r="I12" s="282"/>
      <c r="J12" s="237"/>
    </row>
    <row r="13" spans="2:51" x14ac:dyDescent="0.3">
      <c r="B13" s="283" t="s">
        <v>295</v>
      </c>
      <c r="C13" s="283"/>
      <c r="D13" s="283"/>
      <c r="E13" s="236"/>
      <c r="F13" s="282"/>
      <c r="G13" s="282"/>
      <c r="H13" s="282"/>
      <c r="I13" s="282"/>
      <c r="J13" s="237"/>
    </row>
    <row r="14" spans="2:51" x14ac:dyDescent="0.3">
      <c r="B14" s="283" t="s">
        <v>289</v>
      </c>
      <c r="C14" s="283"/>
      <c r="D14" s="283"/>
      <c r="E14" s="236"/>
      <c r="F14" s="282"/>
      <c r="G14" s="282"/>
      <c r="H14" s="282"/>
      <c r="I14" s="282"/>
      <c r="J14" s="237"/>
    </row>
    <row r="15" spans="2:51" x14ac:dyDescent="0.3">
      <c r="B15" s="233"/>
      <c r="C15" s="284"/>
      <c r="D15" s="284"/>
      <c r="E15" s="284"/>
      <c r="F15" s="284"/>
      <c r="G15" s="234"/>
      <c r="H15" s="234"/>
      <c r="I15" s="284"/>
      <c r="J15" s="284"/>
    </row>
    <row r="16" spans="2:51" ht="28.8" x14ac:dyDescent="0.3">
      <c r="B16" s="280" t="s">
        <v>296</v>
      </c>
      <c r="C16" s="281" t="s">
        <v>297</v>
      </c>
      <c r="D16" s="281"/>
      <c r="E16" s="281"/>
      <c r="F16" s="235" t="s">
        <v>298</v>
      </c>
      <c r="G16" s="235" t="s">
        <v>299</v>
      </c>
      <c r="H16" s="235" t="s">
        <v>300</v>
      </c>
      <c r="I16" s="235" t="s">
        <v>300</v>
      </c>
      <c r="J16" s="235" t="s">
        <v>300</v>
      </c>
    </row>
    <row r="17" spans="2:16" x14ac:dyDescent="0.3">
      <c r="B17" s="280"/>
      <c r="C17" s="282" t="s">
        <v>301</v>
      </c>
      <c r="D17" s="282"/>
      <c r="E17" s="282"/>
      <c r="F17" s="236"/>
      <c r="G17" s="236"/>
      <c r="H17" s="236"/>
      <c r="I17" s="236"/>
      <c r="J17" s="236"/>
    </row>
    <row r="18" spans="2:16" x14ac:dyDescent="0.3">
      <c r="B18" s="280"/>
      <c r="C18" s="282" t="s">
        <v>302</v>
      </c>
      <c r="D18" s="282"/>
      <c r="E18" s="282"/>
      <c r="F18" s="236"/>
      <c r="G18" s="236"/>
      <c r="H18" s="236"/>
      <c r="I18" s="236"/>
      <c r="J18" s="236"/>
    </row>
    <row r="19" spans="2:16" x14ac:dyDescent="0.3">
      <c r="B19" s="280"/>
      <c r="C19" s="282" t="s">
        <v>303</v>
      </c>
      <c r="D19" s="282"/>
      <c r="E19" s="282"/>
      <c r="F19" s="236"/>
      <c r="G19" s="236"/>
      <c r="H19" s="236"/>
      <c r="I19" s="236"/>
      <c r="J19" s="236"/>
    </row>
    <row r="20" spans="2:16" ht="28.8" x14ac:dyDescent="0.3">
      <c r="B20" s="280" t="s">
        <v>304</v>
      </c>
      <c r="C20" s="281" t="s">
        <v>297</v>
      </c>
      <c r="D20" s="281"/>
      <c r="E20" s="281"/>
      <c r="F20" s="235" t="s">
        <v>298</v>
      </c>
      <c r="G20" s="235" t="s">
        <v>299</v>
      </c>
      <c r="H20" s="235" t="s">
        <v>300</v>
      </c>
      <c r="I20" s="235" t="s">
        <v>300</v>
      </c>
      <c r="J20" s="235" t="s">
        <v>300</v>
      </c>
    </row>
    <row r="21" spans="2:16" x14ac:dyDescent="0.3">
      <c r="B21" s="280"/>
      <c r="C21" s="282" t="s">
        <v>301</v>
      </c>
      <c r="D21" s="282"/>
      <c r="E21" s="282"/>
      <c r="F21" s="236"/>
      <c r="G21" s="236"/>
      <c r="H21" s="236"/>
      <c r="I21" s="236"/>
      <c r="J21" s="236"/>
    </row>
    <row r="22" spans="2:16" x14ac:dyDescent="0.3">
      <c r="B22" s="280"/>
      <c r="C22" s="282" t="s">
        <v>302</v>
      </c>
      <c r="D22" s="282"/>
      <c r="E22" s="282"/>
      <c r="F22" s="236"/>
      <c r="G22" s="236"/>
      <c r="H22" s="236"/>
      <c r="I22" s="236"/>
      <c r="J22" s="236"/>
    </row>
    <row r="23" spans="2:16" x14ac:dyDescent="0.3">
      <c r="B23" s="280"/>
      <c r="C23" s="282" t="s">
        <v>303</v>
      </c>
      <c r="D23" s="282"/>
      <c r="E23" s="282"/>
      <c r="F23" s="236"/>
      <c r="G23" s="236"/>
      <c r="H23" s="236"/>
      <c r="I23" s="236"/>
      <c r="J23" s="236"/>
    </row>
    <row r="26" spans="2:16" x14ac:dyDescent="0.3">
      <c r="B26" s="285" t="s">
        <v>38</v>
      </c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7"/>
    </row>
    <row r="27" spans="2:16" x14ac:dyDescent="0.3">
      <c r="B27" s="288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90"/>
    </row>
    <row r="28" spans="2:16" x14ac:dyDescent="0.3">
      <c r="B28" s="288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90"/>
    </row>
    <row r="29" spans="2:16" x14ac:dyDescent="0.3">
      <c r="B29" s="288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90"/>
    </row>
    <row r="30" spans="2:16" x14ac:dyDescent="0.3">
      <c r="B30" s="288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90"/>
    </row>
    <row r="31" spans="2:16" x14ac:dyDescent="0.3">
      <c r="B31" s="288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90"/>
    </row>
    <row r="32" spans="2:16" x14ac:dyDescent="0.3">
      <c r="B32" s="288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90"/>
    </row>
    <row r="33" spans="2:16" x14ac:dyDescent="0.3">
      <c r="B33" s="288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90"/>
    </row>
    <row r="34" spans="2:16" x14ac:dyDescent="0.3">
      <c r="B34" s="288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90"/>
    </row>
    <row r="35" spans="2:16" x14ac:dyDescent="0.3">
      <c r="B35" s="288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90"/>
    </row>
    <row r="36" spans="2:16" x14ac:dyDescent="0.3">
      <c r="B36" s="288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90"/>
    </row>
    <row r="37" spans="2:16" x14ac:dyDescent="0.3">
      <c r="B37" s="288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90"/>
    </row>
    <row r="38" spans="2:16" x14ac:dyDescent="0.3">
      <c r="B38" s="288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90"/>
    </row>
    <row r="39" spans="2:16" x14ac:dyDescent="0.3">
      <c r="B39" s="288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90"/>
    </row>
    <row r="40" spans="2:16" x14ac:dyDescent="0.3">
      <c r="B40" s="291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3"/>
    </row>
  </sheetData>
  <mergeCells count="37">
    <mergeCell ref="B26:P40"/>
    <mergeCell ref="B1:AT1"/>
    <mergeCell ref="B4:J4"/>
    <mergeCell ref="B6:C6"/>
    <mergeCell ref="D6:G6"/>
    <mergeCell ref="H6:J6"/>
    <mergeCell ref="B7:C7"/>
    <mergeCell ref="D7:G7"/>
    <mergeCell ref="H7:J7"/>
    <mergeCell ref="B8:C8"/>
    <mergeCell ref="D8:G8"/>
    <mergeCell ref="H8:J8"/>
    <mergeCell ref="B9:C9"/>
    <mergeCell ref="D9:G9"/>
    <mergeCell ref="H9:J9"/>
    <mergeCell ref="C10:F10"/>
    <mergeCell ref="I10:J10"/>
    <mergeCell ref="B11:D11"/>
    <mergeCell ref="F11:I11"/>
    <mergeCell ref="B12:D12"/>
    <mergeCell ref="F12:I12"/>
    <mergeCell ref="B13:D13"/>
    <mergeCell ref="F13:I13"/>
    <mergeCell ref="B14:D14"/>
    <mergeCell ref="F14:I14"/>
    <mergeCell ref="C15:F15"/>
    <mergeCell ref="I15:J15"/>
    <mergeCell ref="B16:B19"/>
    <mergeCell ref="C16:E16"/>
    <mergeCell ref="C17:E17"/>
    <mergeCell ref="C18:E18"/>
    <mergeCell ref="C19:E19"/>
    <mergeCell ref="B20:B23"/>
    <mergeCell ref="C20:E20"/>
    <mergeCell ref="C21:E21"/>
    <mergeCell ref="C22:E22"/>
    <mergeCell ref="C23:E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Right="0"/>
    <pageSetUpPr fitToPage="1"/>
  </sheetPr>
  <dimension ref="A1:P82"/>
  <sheetViews>
    <sheetView showGridLines="0" zoomScale="85" zoomScaleNormal="85" workbookViewId="0">
      <pane xSplit="5" ySplit="4" topLeftCell="F5" activePane="bottomRight" state="frozen"/>
      <selection pane="topRight" activeCell="D1" sqref="D1"/>
      <selection pane="bottomLeft" activeCell="A18" sqref="A18"/>
      <selection pane="bottomRight" activeCell="F9" sqref="F9"/>
    </sheetView>
  </sheetViews>
  <sheetFormatPr defaultColWidth="9.109375" defaultRowHeight="13.8" outlineLevelRow="1" outlineLevelCol="1" x14ac:dyDescent="0.25"/>
  <cols>
    <col min="1" max="1" width="2.109375" style="147" customWidth="1"/>
    <col min="2" max="2" width="6.88671875" style="147" customWidth="1"/>
    <col min="3" max="3" width="9.33203125" style="147" customWidth="1"/>
    <col min="4" max="4" width="6.88671875" style="147" hidden="1" customWidth="1"/>
    <col min="5" max="5" width="7" style="147" hidden="1" customWidth="1"/>
    <col min="6" max="6" width="54.88671875" style="147" customWidth="1"/>
    <col min="7" max="7" width="78.88671875" style="147" customWidth="1" outlineLevel="1"/>
    <col min="8" max="8" width="13.109375" style="147" customWidth="1"/>
    <col min="9" max="9" width="13.33203125" style="147" customWidth="1"/>
    <col min="10" max="10" width="48.6640625" style="147" customWidth="1"/>
    <col min="11" max="11" width="15.33203125" style="147" customWidth="1"/>
    <col min="12" max="12" width="45.44140625" style="147" customWidth="1"/>
    <col min="13" max="13" width="9.109375" style="147" customWidth="1"/>
    <col min="14" max="16384" width="9.109375" style="147"/>
  </cols>
  <sheetData>
    <row r="1" spans="1:16" ht="27" customHeight="1" x14ac:dyDescent="0.25">
      <c r="B1" s="148" t="s">
        <v>280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  <c r="N1" s="150"/>
      <c r="O1" s="151"/>
    </row>
    <row r="2" spans="1:16" ht="27" customHeight="1" collapsed="1" x14ac:dyDescent="0.25">
      <c r="B2" s="152"/>
      <c r="C2" s="152"/>
      <c r="D2" s="152"/>
      <c r="E2" s="153"/>
      <c r="F2" s="153"/>
      <c r="G2" s="153"/>
      <c r="H2" s="153"/>
      <c r="J2" s="154" t="s">
        <v>278</v>
      </c>
      <c r="K2" s="153"/>
      <c r="L2" s="153"/>
      <c r="M2" s="149"/>
      <c r="N2" s="150"/>
      <c r="O2" s="151"/>
    </row>
    <row r="3" spans="1:16" ht="5.25" customHeight="1" thickBot="1" x14ac:dyDescent="0.25"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149"/>
      <c r="N3" s="150"/>
      <c r="O3" s="151"/>
    </row>
    <row r="4" spans="1:16" ht="41.4" x14ac:dyDescent="0.25">
      <c r="A4" s="155"/>
      <c r="B4" s="156" t="s">
        <v>47</v>
      </c>
      <c r="C4" s="157" t="s">
        <v>156</v>
      </c>
      <c r="D4" s="158" t="s">
        <v>157</v>
      </c>
      <c r="E4" s="159" t="s">
        <v>158</v>
      </c>
      <c r="F4" s="160" t="s">
        <v>48</v>
      </c>
      <c r="G4" s="160" t="s">
        <v>159</v>
      </c>
      <c r="H4" s="161" t="s">
        <v>160</v>
      </c>
      <c r="I4" s="161" t="s">
        <v>4</v>
      </c>
      <c r="J4" s="161" t="s">
        <v>161</v>
      </c>
      <c r="K4" s="160" t="s">
        <v>162</v>
      </c>
      <c r="L4" s="162" t="s">
        <v>163</v>
      </c>
      <c r="M4" s="163"/>
      <c r="N4" s="164"/>
      <c r="O4" s="165"/>
      <c r="P4" s="165"/>
    </row>
    <row r="5" spans="1:16" ht="51.75" customHeight="1" x14ac:dyDescent="0.25">
      <c r="A5" s="155"/>
      <c r="B5" s="166">
        <v>1</v>
      </c>
      <c r="C5" s="166" t="s">
        <v>164</v>
      </c>
      <c r="D5" s="167" t="s">
        <v>165</v>
      </c>
      <c r="E5" s="168"/>
      <c r="F5" s="169" t="s">
        <v>166</v>
      </c>
      <c r="G5" s="169" t="s">
        <v>167</v>
      </c>
      <c r="H5" s="168"/>
      <c r="I5" s="170">
        <f>SUM(I23,I27,I32,I38)</f>
        <v>0</v>
      </c>
      <c r="J5" s="171"/>
      <c r="K5" s="172"/>
      <c r="L5" s="173"/>
      <c r="M5" s="163"/>
      <c r="N5" s="174"/>
      <c r="O5" s="151"/>
    </row>
    <row r="6" spans="1:16" ht="48" customHeight="1" x14ac:dyDescent="0.25">
      <c r="A6" s="155"/>
      <c r="B6" s="166">
        <v>2</v>
      </c>
      <c r="C6" s="166" t="s">
        <v>164</v>
      </c>
      <c r="D6" s="167" t="s">
        <v>168</v>
      </c>
      <c r="E6" s="168"/>
      <c r="F6" s="169" t="s">
        <v>169</v>
      </c>
      <c r="G6" s="169" t="s">
        <v>279</v>
      </c>
      <c r="H6" s="168"/>
      <c r="I6" s="170">
        <f>SUM(I43,I50,I57,I63,I67)</f>
        <v>0</v>
      </c>
      <c r="J6" s="171"/>
      <c r="K6" s="172"/>
      <c r="L6" s="173"/>
      <c r="M6" s="163"/>
      <c r="N6" s="164"/>
      <c r="O6" s="151"/>
    </row>
    <row r="7" spans="1:16" ht="96" customHeight="1" x14ac:dyDescent="0.25">
      <c r="A7" s="155"/>
      <c r="B7" s="166">
        <v>3</v>
      </c>
      <c r="C7" s="166" t="s">
        <v>164</v>
      </c>
      <c r="D7" s="167" t="s">
        <v>170</v>
      </c>
      <c r="E7" s="168"/>
      <c r="F7" s="169" t="s">
        <v>171</v>
      </c>
      <c r="G7" s="169" t="s">
        <v>172</v>
      </c>
      <c r="H7" s="168"/>
      <c r="I7" s="170">
        <f>I81</f>
        <v>0</v>
      </c>
      <c r="J7" s="175" t="str">
        <f>J81</f>
        <v>1. [Несоответствие]
2. [Несоответствие]
3. [Несоответствие]</v>
      </c>
      <c r="K7" s="176">
        <f t="shared" ref="K7:L7" si="0">K81</f>
        <v>0</v>
      </c>
      <c r="L7" s="223">
        <f t="shared" si="0"/>
        <v>0</v>
      </c>
      <c r="M7" s="163"/>
      <c r="N7" s="164"/>
      <c r="O7" s="151"/>
    </row>
    <row r="8" spans="1:16" ht="117" customHeight="1" thickBot="1" x14ac:dyDescent="0.3">
      <c r="A8" s="155"/>
      <c r="B8" s="177">
        <v>4</v>
      </c>
      <c r="C8" s="177" t="s">
        <v>164</v>
      </c>
      <c r="D8" s="178" t="s">
        <v>173</v>
      </c>
      <c r="E8" s="179"/>
      <c r="F8" s="180" t="s">
        <v>174</v>
      </c>
      <c r="G8" s="180" t="s">
        <v>175</v>
      </c>
      <c r="H8" s="179"/>
      <c r="I8" s="181"/>
      <c r="J8" s="182" t="s">
        <v>176</v>
      </c>
      <c r="K8" s="183"/>
      <c r="L8" s="184"/>
      <c r="M8" s="163"/>
      <c r="N8" s="164"/>
      <c r="O8" s="151"/>
    </row>
    <row r="9" spans="1:16" ht="51" customHeight="1" outlineLevel="1" x14ac:dyDescent="0.25">
      <c r="A9" s="155"/>
      <c r="B9" s="185">
        <v>5</v>
      </c>
      <c r="C9" s="185">
        <v>1</v>
      </c>
      <c r="D9" s="186" t="s">
        <v>49</v>
      </c>
      <c r="E9" s="187"/>
      <c r="F9" s="188" t="s">
        <v>50</v>
      </c>
      <c r="G9" s="188" t="s">
        <v>51</v>
      </c>
      <c r="H9" s="187"/>
      <c r="I9" s="189"/>
      <c r="J9" s="190"/>
      <c r="K9" s="191"/>
      <c r="L9" s="192"/>
      <c r="M9" s="163"/>
      <c r="N9" s="163"/>
    </row>
    <row r="10" spans="1:16" ht="67.5" customHeight="1" outlineLevel="1" x14ac:dyDescent="0.25">
      <c r="A10" s="155"/>
      <c r="B10" s="166">
        <v>6</v>
      </c>
      <c r="C10" s="166">
        <v>1</v>
      </c>
      <c r="D10" s="167" t="s">
        <v>52</v>
      </c>
      <c r="E10" s="168"/>
      <c r="F10" s="169" t="s">
        <v>53</v>
      </c>
      <c r="G10" s="169" t="s">
        <v>54</v>
      </c>
      <c r="H10" s="168"/>
      <c r="I10" s="172"/>
      <c r="J10" s="193"/>
      <c r="K10" s="172"/>
      <c r="L10" s="194"/>
      <c r="M10" s="163"/>
      <c r="N10" s="163"/>
    </row>
    <row r="11" spans="1:16" ht="123" customHeight="1" outlineLevel="1" x14ac:dyDescent="0.25">
      <c r="A11" s="155"/>
      <c r="B11" s="166">
        <v>7</v>
      </c>
      <c r="C11" s="166">
        <v>1</v>
      </c>
      <c r="D11" s="167" t="s">
        <v>55</v>
      </c>
      <c r="E11" s="168"/>
      <c r="F11" s="169" t="s">
        <v>56</v>
      </c>
      <c r="G11" s="169" t="s">
        <v>177</v>
      </c>
      <c r="H11" s="168"/>
      <c r="I11" s="172"/>
      <c r="J11" s="171"/>
      <c r="K11" s="172"/>
      <c r="L11" s="173"/>
      <c r="M11" s="163"/>
      <c r="N11" s="163"/>
    </row>
    <row r="12" spans="1:16" ht="123" customHeight="1" outlineLevel="1" x14ac:dyDescent="0.25">
      <c r="B12" s="166">
        <v>8</v>
      </c>
      <c r="C12" s="166">
        <v>1</v>
      </c>
      <c r="D12" s="167" t="s">
        <v>57</v>
      </c>
      <c r="E12" s="168"/>
      <c r="F12" s="169" t="s">
        <v>58</v>
      </c>
      <c r="G12" s="169" t="s">
        <v>178</v>
      </c>
      <c r="H12" s="168"/>
      <c r="I12" s="172"/>
      <c r="J12" s="193"/>
      <c r="K12" s="172"/>
      <c r="L12" s="194"/>
      <c r="M12" s="163"/>
      <c r="N12" s="163"/>
    </row>
    <row r="13" spans="1:16" ht="99.75" customHeight="1" outlineLevel="1" x14ac:dyDescent="0.25">
      <c r="B13" s="166">
        <v>9</v>
      </c>
      <c r="C13" s="166">
        <v>1</v>
      </c>
      <c r="D13" s="167" t="s">
        <v>59</v>
      </c>
      <c r="E13" s="168"/>
      <c r="F13" s="169" t="s">
        <v>60</v>
      </c>
      <c r="G13" s="169" t="s">
        <v>179</v>
      </c>
      <c r="H13" s="168"/>
      <c r="I13" s="172"/>
      <c r="J13" s="171"/>
      <c r="K13" s="172"/>
      <c r="L13" s="173"/>
      <c r="M13" s="163"/>
      <c r="N13" s="163"/>
    </row>
    <row r="14" spans="1:16" ht="123" customHeight="1" outlineLevel="1" x14ac:dyDescent="0.25">
      <c r="B14" s="166">
        <v>10</v>
      </c>
      <c r="C14" s="166">
        <v>1</v>
      </c>
      <c r="D14" s="167" t="s">
        <v>61</v>
      </c>
      <c r="E14" s="168"/>
      <c r="F14" s="169" t="s">
        <v>62</v>
      </c>
      <c r="G14" s="169" t="s">
        <v>180</v>
      </c>
      <c r="H14" s="168"/>
      <c r="I14" s="172"/>
      <c r="J14" s="171"/>
      <c r="K14" s="172"/>
      <c r="L14" s="173"/>
      <c r="M14" s="163"/>
      <c r="N14" s="163"/>
    </row>
    <row r="15" spans="1:16" ht="111" customHeight="1" outlineLevel="1" x14ac:dyDescent="0.25">
      <c r="B15" s="166">
        <v>11</v>
      </c>
      <c r="C15" s="166">
        <v>1</v>
      </c>
      <c r="D15" s="167" t="s">
        <v>63</v>
      </c>
      <c r="E15" s="168"/>
      <c r="F15" s="169" t="s">
        <v>64</v>
      </c>
      <c r="G15" s="169" t="s">
        <v>181</v>
      </c>
      <c r="H15" s="168"/>
      <c r="I15" s="172"/>
      <c r="J15" s="193"/>
      <c r="K15" s="172"/>
      <c r="L15" s="194"/>
      <c r="M15" s="163"/>
      <c r="N15" s="163"/>
    </row>
    <row r="16" spans="1:16" ht="108.75" customHeight="1" outlineLevel="1" x14ac:dyDescent="0.25">
      <c r="B16" s="166">
        <v>12</v>
      </c>
      <c r="C16" s="166">
        <v>1</v>
      </c>
      <c r="D16" s="167" t="s">
        <v>65</v>
      </c>
      <c r="E16" s="168"/>
      <c r="F16" s="169" t="s">
        <v>152</v>
      </c>
      <c r="G16" s="169" t="s">
        <v>182</v>
      </c>
      <c r="H16" s="168"/>
      <c r="I16" s="172"/>
      <c r="J16" s="193"/>
      <c r="K16" s="172"/>
      <c r="L16" s="194"/>
      <c r="M16" s="163"/>
      <c r="N16" s="163"/>
    </row>
    <row r="17" spans="2:14" ht="68.25" customHeight="1" outlineLevel="1" x14ac:dyDescent="0.25">
      <c r="B17" s="166">
        <v>13</v>
      </c>
      <c r="C17" s="166">
        <v>1</v>
      </c>
      <c r="D17" s="167" t="s">
        <v>66</v>
      </c>
      <c r="E17" s="168"/>
      <c r="F17" s="169" t="s">
        <v>183</v>
      </c>
      <c r="G17" s="169" t="s">
        <v>184</v>
      </c>
      <c r="H17" s="168"/>
      <c r="I17" s="172"/>
      <c r="J17" s="171"/>
      <c r="K17" s="172"/>
      <c r="L17" s="173"/>
      <c r="M17" s="163"/>
      <c r="N17" s="163"/>
    </row>
    <row r="18" spans="2:14" ht="170.25" customHeight="1" outlineLevel="1" x14ac:dyDescent="0.25">
      <c r="B18" s="166">
        <v>14</v>
      </c>
      <c r="C18" s="166">
        <v>1</v>
      </c>
      <c r="D18" s="167" t="s">
        <v>67</v>
      </c>
      <c r="E18" s="168"/>
      <c r="F18" s="169" t="s">
        <v>185</v>
      </c>
      <c r="G18" s="169" t="s">
        <v>186</v>
      </c>
      <c r="H18" s="168"/>
      <c r="I18" s="172"/>
      <c r="J18" s="193"/>
      <c r="K18" s="172"/>
      <c r="L18" s="194"/>
      <c r="M18" s="163"/>
      <c r="N18" s="163"/>
    </row>
    <row r="19" spans="2:14" ht="125.25" customHeight="1" outlineLevel="1" x14ac:dyDescent="0.25">
      <c r="B19" s="166">
        <v>15</v>
      </c>
      <c r="C19" s="166">
        <v>1</v>
      </c>
      <c r="D19" s="167" t="s">
        <v>68</v>
      </c>
      <c r="E19" s="168"/>
      <c r="F19" s="169" t="s">
        <v>71</v>
      </c>
      <c r="G19" s="169" t="s">
        <v>187</v>
      </c>
      <c r="H19" s="168"/>
      <c r="I19" s="172"/>
      <c r="J19" s="193"/>
      <c r="K19" s="172"/>
      <c r="L19" s="194"/>
      <c r="M19" s="163"/>
      <c r="N19" s="163"/>
    </row>
    <row r="20" spans="2:14" ht="182.25" customHeight="1" outlineLevel="1" x14ac:dyDescent="0.25">
      <c r="B20" s="166">
        <v>16</v>
      </c>
      <c r="C20" s="166">
        <v>1</v>
      </c>
      <c r="D20" s="167" t="s">
        <v>69</v>
      </c>
      <c r="E20" s="168"/>
      <c r="F20" s="169" t="s">
        <v>73</v>
      </c>
      <c r="G20" s="169" t="s">
        <v>188</v>
      </c>
      <c r="H20" s="168"/>
      <c r="I20" s="172"/>
      <c r="J20" s="193"/>
      <c r="K20" s="172"/>
      <c r="L20" s="194"/>
      <c r="M20" s="163"/>
      <c r="N20" s="163"/>
    </row>
    <row r="21" spans="2:14" ht="75" customHeight="1" outlineLevel="1" x14ac:dyDescent="0.25">
      <c r="B21" s="166">
        <v>17</v>
      </c>
      <c r="C21" s="166">
        <v>1</v>
      </c>
      <c r="D21" s="167" t="s">
        <v>70</v>
      </c>
      <c r="E21" s="168"/>
      <c r="F21" s="169" t="s">
        <v>74</v>
      </c>
      <c r="G21" s="169" t="s">
        <v>189</v>
      </c>
      <c r="H21" s="168"/>
      <c r="I21" s="172"/>
      <c r="J21" s="193"/>
      <c r="K21" s="172"/>
      <c r="L21" s="194"/>
      <c r="M21" s="163"/>
      <c r="N21" s="163"/>
    </row>
    <row r="22" spans="2:14" ht="88.5" customHeight="1" outlineLevel="1" x14ac:dyDescent="0.25">
      <c r="B22" s="166">
        <v>18</v>
      </c>
      <c r="C22" s="166">
        <v>1</v>
      </c>
      <c r="D22" s="167" t="s">
        <v>72</v>
      </c>
      <c r="E22" s="168"/>
      <c r="F22" s="169" t="s">
        <v>75</v>
      </c>
      <c r="G22" s="169" t="s">
        <v>190</v>
      </c>
      <c r="H22" s="168"/>
      <c r="I22" s="172"/>
      <c r="J22" s="193"/>
      <c r="K22" s="172"/>
      <c r="L22" s="194"/>
      <c r="M22" s="163"/>
      <c r="N22" s="163"/>
    </row>
    <row r="23" spans="2:14" ht="69" customHeight="1" thickBot="1" x14ac:dyDescent="0.3">
      <c r="B23" s="177">
        <v>19</v>
      </c>
      <c r="C23" s="177">
        <v>1</v>
      </c>
      <c r="D23" s="178" t="s">
        <v>2</v>
      </c>
      <c r="E23" s="179"/>
      <c r="F23" s="195" t="s">
        <v>191</v>
      </c>
      <c r="G23" s="195" t="s">
        <v>192</v>
      </c>
      <c r="H23" s="179"/>
      <c r="I23" s="183"/>
      <c r="J23" s="182"/>
      <c r="K23" s="183"/>
      <c r="L23" s="184"/>
      <c r="M23" s="163"/>
      <c r="N23" s="163"/>
    </row>
    <row r="24" spans="2:14" ht="78" customHeight="1" outlineLevel="1" x14ac:dyDescent="0.25">
      <c r="B24" s="185">
        <v>20</v>
      </c>
      <c r="C24" s="185">
        <v>2</v>
      </c>
      <c r="D24" s="186" t="s">
        <v>76</v>
      </c>
      <c r="E24" s="187"/>
      <c r="F24" s="188" t="s">
        <v>77</v>
      </c>
      <c r="G24" s="188" t="s">
        <v>193</v>
      </c>
      <c r="H24" s="187"/>
      <c r="I24" s="172"/>
      <c r="J24" s="190"/>
      <c r="K24" s="191"/>
      <c r="L24" s="192"/>
      <c r="M24" s="163"/>
      <c r="N24" s="163"/>
    </row>
    <row r="25" spans="2:14" ht="52.5" customHeight="1" outlineLevel="1" x14ac:dyDescent="0.25">
      <c r="B25" s="166">
        <v>21</v>
      </c>
      <c r="C25" s="166">
        <v>2</v>
      </c>
      <c r="D25" s="167" t="s">
        <v>78</v>
      </c>
      <c r="E25" s="168"/>
      <c r="F25" s="169" t="s">
        <v>79</v>
      </c>
      <c r="G25" s="169" t="s">
        <v>80</v>
      </c>
      <c r="H25" s="168"/>
      <c r="I25" s="172"/>
      <c r="J25" s="193"/>
      <c r="K25" s="172"/>
      <c r="L25" s="194"/>
      <c r="M25" s="163"/>
      <c r="N25" s="163"/>
    </row>
    <row r="26" spans="2:14" ht="48.75" customHeight="1" outlineLevel="1" x14ac:dyDescent="0.25">
      <c r="B26" s="166">
        <v>22</v>
      </c>
      <c r="C26" s="166">
        <v>2</v>
      </c>
      <c r="D26" s="167" t="s">
        <v>81</v>
      </c>
      <c r="E26" s="168"/>
      <c r="F26" s="169" t="s">
        <v>82</v>
      </c>
      <c r="G26" s="169" t="s">
        <v>83</v>
      </c>
      <c r="H26" s="168"/>
      <c r="I26" s="172"/>
      <c r="J26" s="193"/>
      <c r="K26" s="172"/>
      <c r="L26" s="194"/>
      <c r="M26" s="163"/>
      <c r="N26" s="163"/>
    </row>
    <row r="27" spans="2:14" ht="57" customHeight="1" thickBot="1" x14ac:dyDescent="0.3">
      <c r="B27" s="177">
        <v>23</v>
      </c>
      <c r="C27" s="177">
        <v>2</v>
      </c>
      <c r="D27" s="178" t="s">
        <v>6</v>
      </c>
      <c r="E27" s="179"/>
      <c r="F27" s="195" t="s">
        <v>194</v>
      </c>
      <c r="G27" s="195" t="s">
        <v>192</v>
      </c>
      <c r="H27" s="179"/>
      <c r="I27" s="196"/>
      <c r="J27" s="182"/>
      <c r="K27" s="183"/>
      <c r="L27" s="184"/>
      <c r="M27" s="163"/>
      <c r="N27" s="163"/>
    </row>
    <row r="28" spans="2:14" ht="120.75" customHeight="1" outlineLevel="1" x14ac:dyDescent="0.25">
      <c r="B28" s="185">
        <v>24</v>
      </c>
      <c r="C28" s="185">
        <v>3</v>
      </c>
      <c r="D28" s="186" t="s">
        <v>84</v>
      </c>
      <c r="E28" s="187"/>
      <c r="F28" s="188" t="s">
        <v>85</v>
      </c>
      <c r="G28" s="188" t="s">
        <v>195</v>
      </c>
      <c r="H28" s="187"/>
      <c r="I28" s="189"/>
      <c r="J28" s="190"/>
      <c r="K28" s="191"/>
      <c r="L28" s="192"/>
      <c r="M28" s="163"/>
      <c r="N28" s="163"/>
    </row>
    <row r="29" spans="2:14" ht="128.25" customHeight="1" outlineLevel="1" x14ac:dyDescent="0.25">
      <c r="B29" s="166">
        <v>25</v>
      </c>
      <c r="C29" s="166">
        <v>3</v>
      </c>
      <c r="D29" s="167" t="s">
        <v>86</v>
      </c>
      <c r="E29" s="168"/>
      <c r="F29" s="169" t="s">
        <v>87</v>
      </c>
      <c r="G29" s="169" t="s">
        <v>196</v>
      </c>
      <c r="H29" s="168"/>
      <c r="I29" s="172"/>
      <c r="J29" s="193"/>
      <c r="K29" s="172"/>
      <c r="L29" s="173"/>
      <c r="M29" s="163"/>
      <c r="N29" s="163"/>
    </row>
    <row r="30" spans="2:14" ht="125.25" customHeight="1" outlineLevel="1" x14ac:dyDescent="0.25">
      <c r="B30" s="166">
        <v>26</v>
      </c>
      <c r="C30" s="166">
        <v>3</v>
      </c>
      <c r="D30" s="167" t="s">
        <v>88</v>
      </c>
      <c r="E30" s="168"/>
      <c r="F30" s="169" t="s">
        <v>197</v>
      </c>
      <c r="G30" s="169" t="s">
        <v>198</v>
      </c>
      <c r="H30" s="168"/>
      <c r="I30" s="172"/>
      <c r="J30" s="193"/>
      <c r="K30" s="172"/>
      <c r="L30" s="194"/>
      <c r="M30" s="163"/>
      <c r="N30" s="163"/>
    </row>
    <row r="31" spans="2:14" ht="95.25" customHeight="1" outlineLevel="1" x14ac:dyDescent="0.25">
      <c r="B31" s="166">
        <v>27</v>
      </c>
      <c r="C31" s="166">
        <v>3</v>
      </c>
      <c r="D31" s="167" t="s">
        <v>89</v>
      </c>
      <c r="E31" s="168"/>
      <c r="F31" s="169" t="s">
        <v>90</v>
      </c>
      <c r="G31" s="169" t="s">
        <v>199</v>
      </c>
      <c r="H31" s="168"/>
      <c r="I31" s="172"/>
      <c r="J31" s="193"/>
      <c r="K31" s="172"/>
      <c r="L31" s="194"/>
      <c r="M31" s="163"/>
      <c r="N31" s="163"/>
    </row>
    <row r="32" spans="2:14" ht="52.5" customHeight="1" thickBot="1" x14ac:dyDescent="0.3">
      <c r="B32" s="177">
        <v>28</v>
      </c>
      <c r="C32" s="177">
        <v>3</v>
      </c>
      <c r="D32" s="178" t="s">
        <v>3</v>
      </c>
      <c r="E32" s="179"/>
      <c r="F32" s="195" t="s">
        <v>200</v>
      </c>
      <c r="G32" s="195" t="s">
        <v>192</v>
      </c>
      <c r="H32" s="179"/>
      <c r="I32" s="196"/>
      <c r="J32" s="197"/>
      <c r="K32" s="183"/>
      <c r="L32" s="198"/>
      <c r="M32" s="163"/>
      <c r="N32" s="163"/>
    </row>
    <row r="33" spans="2:14" ht="70.5" customHeight="1" outlineLevel="1" x14ac:dyDescent="0.25">
      <c r="B33" s="185">
        <v>29</v>
      </c>
      <c r="C33" s="185">
        <v>4</v>
      </c>
      <c r="D33" s="186" t="s">
        <v>91</v>
      </c>
      <c r="E33" s="187"/>
      <c r="F33" s="188" t="s">
        <v>92</v>
      </c>
      <c r="G33" s="188" t="s">
        <v>93</v>
      </c>
      <c r="H33" s="187"/>
      <c r="I33" s="191"/>
      <c r="J33" s="190"/>
      <c r="K33" s="191"/>
      <c r="L33" s="192"/>
      <c r="M33" s="163"/>
      <c r="N33" s="163"/>
    </row>
    <row r="34" spans="2:14" ht="69" customHeight="1" outlineLevel="1" x14ac:dyDescent="0.25">
      <c r="B34" s="166">
        <v>30</v>
      </c>
      <c r="C34" s="166">
        <v>4</v>
      </c>
      <c r="D34" s="167" t="s">
        <v>94</v>
      </c>
      <c r="E34" s="168"/>
      <c r="F34" s="169" t="s">
        <v>95</v>
      </c>
      <c r="G34" s="169" t="s">
        <v>201</v>
      </c>
      <c r="H34" s="168"/>
      <c r="I34" s="172"/>
      <c r="J34" s="193"/>
      <c r="K34" s="172"/>
      <c r="L34" s="194"/>
      <c r="M34" s="163"/>
      <c r="N34" s="163"/>
    </row>
    <row r="35" spans="2:14" ht="68.25" customHeight="1" outlineLevel="1" x14ac:dyDescent="0.25">
      <c r="B35" s="166">
        <v>31</v>
      </c>
      <c r="C35" s="166">
        <v>4</v>
      </c>
      <c r="D35" s="167" t="s">
        <v>96</v>
      </c>
      <c r="E35" s="168"/>
      <c r="F35" s="169" t="s">
        <v>97</v>
      </c>
      <c r="G35" s="169" t="s">
        <v>98</v>
      </c>
      <c r="H35" s="168"/>
      <c r="I35" s="172"/>
      <c r="J35" s="193"/>
      <c r="K35" s="172"/>
      <c r="L35" s="194"/>
      <c r="M35" s="163"/>
      <c r="N35" s="163"/>
    </row>
    <row r="36" spans="2:14" ht="86.25" customHeight="1" outlineLevel="1" x14ac:dyDescent="0.25">
      <c r="B36" s="166">
        <v>32</v>
      </c>
      <c r="C36" s="166">
        <v>4</v>
      </c>
      <c r="D36" s="167" t="s">
        <v>99</v>
      </c>
      <c r="E36" s="168"/>
      <c r="F36" s="169" t="s">
        <v>100</v>
      </c>
      <c r="G36" s="169" t="s">
        <v>202</v>
      </c>
      <c r="H36" s="168"/>
      <c r="I36" s="172"/>
      <c r="J36" s="171"/>
      <c r="K36" s="172"/>
      <c r="L36" s="173"/>
      <c r="M36" s="163"/>
      <c r="N36" s="163"/>
    </row>
    <row r="37" spans="2:14" ht="316.5" customHeight="1" outlineLevel="1" x14ac:dyDescent="0.25">
      <c r="B37" s="166">
        <v>33</v>
      </c>
      <c r="C37" s="166">
        <v>4</v>
      </c>
      <c r="D37" s="167" t="s">
        <v>203</v>
      </c>
      <c r="E37" s="168"/>
      <c r="F37" s="169" t="s">
        <v>204</v>
      </c>
      <c r="G37" s="169" t="s">
        <v>205</v>
      </c>
      <c r="H37" s="168"/>
      <c r="I37" s="172"/>
      <c r="J37" s="193"/>
      <c r="K37" s="172"/>
      <c r="L37" s="194"/>
      <c r="M37" s="163"/>
      <c r="N37" s="163"/>
    </row>
    <row r="38" spans="2:14" ht="51" customHeight="1" thickBot="1" x14ac:dyDescent="0.3">
      <c r="B38" s="177">
        <v>34</v>
      </c>
      <c r="C38" s="177">
        <v>4</v>
      </c>
      <c r="D38" s="178" t="s">
        <v>5</v>
      </c>
      <c r="E38" s="179"/>
      <c r="F38" s="195" t="s">
        <v>206</v>
      </c>
      <c r="G38" s="195" t="s">
        <v>192</v>
      </c>
      <c r="H38" s="179"/>
      <c r="I38" s="183"/>
      <c r="J38" s="182"/>
      <c r="K38" s="183"/>
      <c r="L38" s="184"/>
      <c r="M38" s="163"/>
      <c r="N38" s="163"/>
    </row>
    <row r="39" spans="2:14" ht="95.25" customHeight="1" outlineLevel="1" x14ac:dyDescent="0.25">
      <c r="B39" s="185">
        <v>35</v>
      </c>
      <c r="C39" s="185">
        <v>5</v>
      </c>
      <c r="D39" s="186" t="s">
        <v>101</v>
      </c>
      <c r="E39" s="187"/>
      <c r="F39" s="188" t="s">
        <v>207</v>
      </c>
      <c r="G39" s="188" t="s">
        <v>208</v>
      </c>
      <c r="H39" s="187"/>
      <c r="I39" s="191"/>
      <c r="J39" s="199"/>
      <c r="K39" s="191"/>
      <c r="L39" s="200"/>
      <c r="M39" s="201"/>
      <c r="N39" s="201"/>
    </row>
    <row r="40" spans="2:14" ht="145.5" customHeight="1" outlineLevel="1" x14ac:dyDescent="0.25">
      <c r="B40" s="166">
        <v>36</v>
      </c>
      <c r="C40" s="166">
        <v>5</v>
      </c>
      <c r="D40" s="167" t="s">
        <v>102</v>
      </c>
      <c r="E40" s="168"/>
      <c r="F40" s="169" t="s">
        <v>103</v>
      </c>
      <c r="G40" s="169" t="s">
        <v>209</v>
      </c>
      <c r="H40" s="168"/>
      <c r="I40" s="172"/>
      <c r="J40" s="193"/>
      <c r="K40" s="172"/>
      <c r="L40" s="194"/>
      <c r="M40" s="201"/>
      <c r="N40" s="201"/>
    </row>
    <row r="41" spans="2:14" ht="138.75" customHeight="1" outlineLevel="1" x14ac:dyDescent="0.25">
      <c r="B41" s="166">
        <v>37</v>
      </c>
      <c r="C41" s="166">
        <v>5</v>
      </c>
      <c r="D41" s="167" t="s">
        <v>104</v>
      </c>
      <c r="E41" s="168"/>
      <c r="F41" s="169" t="s">
        <v>210</v>
      </c>
      <c r="G41" s="169" t="s">
        <v>211</v>
      </c>
      <c r="H41" s="168"/>
      <c r="I41" s="172"/>
      <c r="J41" s="171"/>
      <c r="K41" s="172"/>
      <c r="L41" s="173"/>
      <c r="M41" s="201"/>
      <c r="N41" s="201"/>
    </row>
    <row r="42" spans="2:14" ht="81" customHeight="1" outlineLevel="1" x14ac:dyDescent="0.25">
      <c r="B42" s="166">
        <v>38</v>
      </c>
      <c r="C42" s="166">
        <v>5</v>
      </c>
      <c r="D42" s="167" t="s">
        <v>212</v>
      </c>
      <c r="E42" s="168"/>
      <c r="F42" s="169" t="s">
        <v>213</v>
      </c>
      <c r="G42" s="169" t="s">
        <v>214</v>
      </c>
      <c r="H42" s="168"/>
      <c r="I42" s="172"/>
      <c r="J42" s="193"/>
      <c r="K42" s="172"/>
      <c r="L42" s="194"/>
      <c r="M42" s="201"/>
      <c r="N42" s="201"/>
    </row>
    <row r="43" spans="2:14" ht="54.75" customHeight="1" thickBot="1" x14ac:dyDescent="0.3">
      <c r="B43" s="177">
        <v>39</v>
      </c>
      <c r="C43" s="177">
        <v>5</v>
      </c>
      <c r="D43" s="178" t="s">
        <v>7</v>
      </c>
      <c r="E43" s="179"/>
      <c r="F43" s="195" t="s">
        <v>215</v>
      </c>
      <c r="G43" s="195" t="s">
        <v>192</v>
      </c>
      <c r="H43" s="179"/>
      <c r="I43" s="183"/>
      <c r="J43" s="182"/>
      <c r="K43" s="183"/>
      <c r="L43" s="184"/>
    </row>
    <row r="44" spans="2:14" ht="93" customHeight="1" outlineLevel="1" x14ac:dyDescent="0.25">
      <c r="B44" s="185">
        <v>40</v>
      </c>
      <c r="C44" s="185">
        <v>6</v>
      </c>
      <c r="D44" s="186" t="s">
        <v>105</v>
      </c>
      <c r="E44" s="187"/>
      <c r="F44" s="188" t="s">
        <v>216</v>
      </c>
      <c r="G44" s="188" t="s">
        <v>217</v>
      </c>
      <c r="H44" s="187"/>
      <c r="I44" s="172"/>
      <c r="J44" s="190"/>
      <c r="K44" s="191"/>
      <c r="L44" s="192"/>
    </row>
    <row r="45" spans="2:14" ht="126.75" customHeight="1" outlineLevel="1" x14ac:dyDescent="0.25">
      <c r="B45" s="202">
        <v>41</v>
      </c>
      <c r="C45" s="202">
        <v>6</v>
      </c>
      <c r="D45" s="203" t="s">
        <v>106</v>
      </c>
      <c r="E45" s="168"/>
      <c r="F45" s="169" t="s">
        <v>218</v>
      </c>
      <c r="G45" s="169" t="s">
        <v>219</v>
      </c>
      <c r="H45" s="168"/>
      <c r="I45" s="172"/>
      <c r="J45" s="171"/>
      <c r="K45" s="172"/>
      <c r="L45" s="173"/>
    </row>
    <row r="46" spans="2:14" ht="69.75" customHeight="1" outlineLevel="1" x14ac:dyDescent="0.25">
      <c r="B46" s="166">
        <v>42</v>
      </c>
      <c r="C46" s="166">
        <v>6</v>
      </c>
      <c r="D46" s="167" t="s">
        <v>107</v>
      </c>
      <c r="E46" s="168"/>
      <c r="F46" s="169" t="s">
        <v>220</v>
      </c>
      <c r="G46" s="169" t="s">
        <v>221</v>
      </c>
      <c r="H46" s="168"/>
      <c r="I46" s="172"/>
      <c r="J46" s="171"/>
      <c r="K46" s="172"/>
      <c r="L46" s="173"/>
    </row>
    <row r="47" spans="2:14" ht="48" customHeight="1" outlineLevel="1" x14ac:dyDescent="0.25">
      <c r="B47" s="166">
        <v>43</v>
      </c>
      <c r="C47" s="166">
        <v>6</v>
      </c>
      <c r="D47" s="167" t="s">
        <v>108</v>
      </c>
      <c r="E47" s="168"/>
      <c r="F47" s="169" t="s">
        <v>222</v>
      </c>
      <c r="G47" s="169" t="s">
        <v>223</v>
      </c>
      <c r="H47" s="168"/>
      <c r="I47" s="172"/>
      <c r="J47" s="193"/>
      <c r="K47" s="172"/>
      <c r="L47" s="194"/>
    </row>
    <row r="48" spans="2:14" ht="90.75" customHeight="1" outlineLevel="1" x14ac:dyDescent="0.25">
      <c r="B48" s="166">
        <v>44</v>
      </c>
      <c r="C48" s="166">
        <v>6</v>
      </c>
      <c r="D48" s="167" t="s">
        <v>109</v>
      </c>
      <c r="E48" s="168"/>
      <c r="F48" s="169" t="s">
        <v>110</v>
      </c>
      <c r="G48" s="169" t="s">
        <v>224</v>
      </c>
      <c r="H48" s="168"/>
      <c r="I48" s="172"/>
      <c r="J48" s="171"/>
      <c r="K48" s="172"/>
      <c r="L48" s="173"/>
    </row>
    <row r="49" spans="2:12" ht="91.5" customHeight="1" outlineLevel="1" x14ac:dyDescent="0.25">
      <c r="B49" s="166">
        <v>45</v>
      </c>
      <c r="C49" s="166">
        <v>6</v>
      </c>
      <c r="D49" s="167" t="s">
        <v>111</v>
      </c>
      <c r="E49" s="168"/>
      <c r="F49" s="169" t="s">
        <v>112</v>
      </c>
      <c r="G49" s="169" t="s">
        <v>225</v>
      </c>
      <c r="H49" s="168"/>
      <c r="I49" s="172"/>
      <c r="J49" s="193"/>
      <c r="K49" s="172"/>
      <c r="L49" s="194"/>
    </row>
    <row r="50" spans="2:12" ht="59.25" customHeight="1" thickBot="1" x14ac:dyDescent="0.3">
      <c r="B50" s="177">
        <v>46</v>
      </c>
      <c r="C50" s="177">
        <v>6</v>
      </c>
      <c r="D50" s="178" t="s">
        <v>8</v>
      </c>
      <c r="E50" s="179"/>
      <c r="F50" s="195" t="s">
        <v>226</v>
      </c>
      <c r="G50" s="195" t="s">
        <v>192</v>
      </c>
      <c r="H50" s="179"/>
      <c r="I50" s="196"/>
      <c r="J50" s="182"/>
      <c r="K50" s="183"/>
      <c r="L50" s="184"/>
    </row>
    <row r="51" spans="2:12" ht="224.25" customHeight="1" outlineLevel="1" x14ac:dyDescent="0.25">
      <c r="B51" s="204">
        <v>47</v>
      </c>
      <c r="C51" s="204">
        <v>7</v>
      </c>
      <c r="D51" s="205" t="s">
        <v>113</v>
      </c>
      <c r="E51" s="168"/>
      <c r="F51" s="193" t="s">
        <v>227</v>
      </c>
      <c r="G51" s="193" t="s">
        <v>228</v>
      </c>
      <c r="H51" s="168"/>
      <c r="I51" s="191"/>
      <c r="J51" s="171"/>
      <c r="K51" s="172"/>
      <c r="L51" s="173"/>
    </row>
    <row r="52" spans="2:12" ht="159.75" customHeight="1" outlineLevel="1" x14ac:dyDescent="0.25">
      <c r="B52" s="204">
        <v>48</v>
      </c>
      <c r="C52" s="204">
        <v>7</v>
      </c>
      <c r="D52" s="205" t="s">
        <v>115</v>
      </c>
      <c r="E52" s="168"/>
      <c r="F52" s="193" t="s">
        <v>118</v>
      </c>
      <c r="G52" s="193" t="s">
        <v>229</v>
      </c>
      <c r="H52" s="168"/>
      <c r="I52" s="172"/>
      <c r="J52" s="171"/>
      <c r="K52" s="172"/>
      <c r="L52" s="173"/>
    </row>
    <row r="53" spans="2:12" ht="183" customHeight="1" outlineLevel="1" x14ac:dyDescent="0.25">
      <c r="B53" s="204">
        <v>49</v>
      </c>
      <c r="C53" s="204">
        <v>7</v>
      </c>
      <c r="D53" s="205" t="s">
        <v>116</v>
      </c>
      <c r="E53" s="168"/>
      <c r="F53" s="169" t="s">
        <v>114</v>
      </c>
      <c r="G53" s="169" t="s">
        <v>230</v>
      </c>
      <c r="H53" s="168"/>
      <c r="I53" s="172"/>
      <c r="J53" s="171"/>
      <c r="K53" s="172"/>
      <c r="L53" s="173"/>
    </row>
    <row r="54" spans="2:12" ht="229.5" customHeight="1" outlineLevel="1" x14ac:dyDescent="0.25">
      <c r="B54" s="204">
        <v>50</v>
      </c>
      <c r="C54" s="204">
        <v>7</v>
      </c>
      <c r="D54" s="205" t="s">
        <v>117</v>
      </c>
      <c r="E54" s="168"/>
      <c r="F54" s="206" t="s">
        <v>231</v>
      </c>
      <c r="G54" s="206" t="s">
        <v>232</v>
      </c>
      <c r="H54" s="168"/>
      <c r="I54" s="172"/>
      <c r="J54" s="193"/>
      <c r="K54" s="172"/>
      <c r="L54" s="194"/>
    </row>
    <row r="55" spans="2:12" ht="128.25" customHeight="1" outlineLevel="1" x14ac:dyDescent="0.25">
      <c r="B55" s="207">
        <v>51</v>
      </c>
      <c r="C55" s="207">
        <v>7</v>
      </c>
      <c r="D55" s="208" t="s">
        <v>119</v>
      </c>
      <c r="E55" s="209"/>
      <c r="F55" s="210" t="s">
        <v>120</v>
      </c>
      <c r="G55" s="210" t="s">
        <v>233</v>
      </c>
      <c r="H55" s="209"/>
      <c r="I55" s="196"/>
      <c r="J55" s="211"/>
      <c r="K55" s="196"/>
      <c r="L55" s="212"/>
    </row>
    <row r="56" spans="2:12" ht="110.25" customHeight="1" outlineLevel="1" x14ac:dyDescent="0.25">
      <c r="B56" s="204">
        <v>52</v>
      </c>
      <c r="C56" s="204">
        <v>7</v>
      </c>
      <c r="D56" s="205" t="s">
        <v>234</v>
      </c>
      <c r="E56" s="168"/>
      <c r="F56" s="206" t="s">
        <v>235</v>
      </c>
      <c r="G56" s="206" t="s">
        <v>236</v>
      </c>
      <c r="H56" s="168"/>
      <c r="I56" s="172"/>
      <c r="J56" s="193"/>
      <c r="K56" s="172"/>
      <c r="L56" s="194"/>
    </row>
    <row r="57" spans="2:12" ht="48" customHeight="1" thickBot="1" x14ac:dyDescent="0.3">
      <c r="B57" s="213">
        <v>53</v>
      </c>
      <c r="C57" s="213">
        <v>7</v>
      </c>
      <c r="D57" s="214" t="s">
        <v>9</v>
      </c>
      <c r="E57" s="179"/>
      <c r="F57" s="195" t="s">
        <v>237</v>
      </c>
      <c r="G57" s="195" t="s">
        <v>192</v>
      </c>
      <c r="H57" s="179"/>
      <c r="I57" s="183"/>
      <c r="J57" s="182"/>
      <c r="K57" s="183"/>
      <c r="L57" s="184"/>
    </row>
    <row r="58" spans="2:12" ht="57" customHeight="1" outlineLevel="1" x14ac:dyDescent="0.25">
      <c r="B58" s="215">
        <v>54</v>
      </c>
      <c r="C58" s="215">
        <v>8</v>
      </c>
      <c r="D58" s="216" t="s">
        <v>121</v>
      </c>
      <c r="E58" s="187"/>
      <c r="F58" s="188" t="s">
        <v>238</v>
      </c>
      <c r="G58" s="188" t="s">
        <v>239</v>
      </c>
      <c r="H58" s="187"/>
      <c r="I58" s="191"/>
      <c r="J58" s="190"/>
      <c r="K58" s="191"/>
      <c r="L58" s="192"/>
    </row>
    <row r="59" spans="2:12" ht="52.5" customHeight="1" outlineLevel="1" x14ac:dyDescent="0.25">
      <c r="B59" s="204">
        <v>55</v>
      </c>
      <c r="C59" s="204">
        <v>8</v>
      </c>
      <c r="D59" s="205" t="s">
        <v>122</v>
      </c>
      <c r="E59" s="168"/>
      <c r="F59" s="169" t="s">
        <v>123</v>
      </c>
      <c r="G59" s="169" t="s">
        <v>124</v>
      </c>
      <c r="H59" s="168"/>
      <c r="I59" s="172"/>
      <c r="J59" s="193"/>
      <c r="K59" s="172"/>
      <c r="L59" s="194"/>
    </row>
    <row r="60" spans="2:12" ht="56.25" customHeight="1" outlineLevel="1" x14ac:dyDescent="0.25">
      <c r="B60" s="204">
        <v>56</v>
      </c>
      <c r="C60" s="204">
        <v>8</v>
      </c>
      <c r="D60" s="205" t="s">
        <v>125</v>
      </c>
      <c r="E60" s="168"/>
      <c r="F60" s="169" t="s">
        <v>126</v>
      </c>
      <c r="G60" s="169" t="s">
        <v>240</v>
      </c>
      <c r="H60" s="168"/>
      <c r="I60" s="172"/>
      <c r="J60" s="171"/>
      <c r="K60" s="172"/>
      <c r="L60" s="173"/>
    </row>
    <row r="61" spans="2:12" ht="42.75" customHeight="1" outlineLevel="1" x14ac:dyDescent="0.25">
      <c r="B61" s="204">
        <v>57</v>
      </c>
      <c r="C61" s="204">
        <v>8</v>
      </c>
      <c r="D61" s="205" t="s">
        <v>127</v>
      </c>
      <c r="E61" s="168"/>
      <c r="F61" s="169" t="s">
        <v>241</v>
      </c>
      <c r="G61" s="169" t="s">
        <v>128</v>
      </c>
      <c r="H61" s="168"/>
      <c r="I61" s="172"/>
      <c r="J61" s="193"/>
      <c r="K61" s="172"/>
      <c r="L61" s="194"/>
    </row>
    <row r="62" spans="2:12" ht="61.5" customHeight="1" outlineLevel="1" x14ac:dyDescent="0.25">
      <c r="B62" s="204">
        <v>58</v>
      </c>
      <c r="C62" s="204">
        <v>8</v>
      </c>
      <c r="D62" s="205" t="s">
        <v>129</v>
      </c>
      <c r="E62" s="168"/>
      <c r="F62" s="169" t="s">
        <v>242</v>
      </c>
      <c r="G62" s="169" t="s">
        <v>243</v>
      </c>
      <c r="H62" s="168"/>
      <c r="I62" s="172"/>
      <c r="J62" s="193"/>
      <c r="K62" s="172"/>
      <c r="L62" s="194"/>
    </row>
    <row r="63" spans="2:12" ht="70.5" customHeight="1" thickBot="1" x14ac:dyDescent="0.3">
      <c r="B63" s="213">
        <v>59</v>
      </c>
      <c r="C63" s="213">
        <v>8</v>
      </c>
      <c r="D63" s="214" t="s">
        <v>10</v>
      </c>
      <c r="E63" s="179"/>
      <c r="F63" s="195" t="s">
        <v>244</v>
      </c>
      <c r="G63" s="195" t="s">
        <v>192</v>
      </c>
      <c r="H63" s="179"/>
      <c r="I63" s="183"/>
      <c r="J63" s="182"/>
      <c r="K63" s="183"/>
      <c r="L63" s="184"/>
    </row>
    <row r="64" spans="2:12" ht="96" customHeight="1" outlineLevel="1" x14ac:dyDescent="0.25">
      <c r="B64" s="215">
        <v>60</v>
      </c>
      <c r="C64" s="215">
        <v>9</v>
      </c>
      <c r="D64" s="216" t="s">
        <v>130</v>
      </c>
      <c r="E64" s="187"/>
      <c r="F64" s="188" t="s">
        <v>131</v>
      </c>
      <c r="G64" s="188" t="s">
        <v>132</v>
      </c>
      <c r="H64" s="187"/>
      <c r="I64" s="191"/>
      <c r="J64" s="190"/>
      <c r="K64" s="191"/>
      <c r="L64" s="192"/>
    </row>
    <row r="65" spans="2:12" ht="42" customHeight="1" outlineLevel="1" x14ac:dyDescent="0.25">
      <c r="B65" s="204">
        <v>61</v>
      </c>
      <c r="C65" s="204">
        <v>9</v>
      </c>
      <c r="D65" s="205" t="s">
        <v>133</v>
      </c>
      <c r="E65" s="168"/>
      <c r="F65" s="169" t="s">
        <v>134</v>
      </c>
      <c r="G65" s="169" t="s">
        <v>135</v>
      </c>
      <c r="H65" s="168"/>
      <c r="I65" s="172"/>
      <c r="J65" s="193"/>
      <c r="K65" s="172"/>
      <c r="L65" s="194"/>
    </row>
    <row r="66" spans="2:12" ht="65.25" customHeight="1" outlineLevel="1" x14ac:dyDescent="0.25">
      <c r="B66" s="204">
        <v>62</v>
      </c>
      <c r="C66" s="204">
        <v>9</v>
      </c>
      <c r="D66" s="205" t="s">
        <v>136</v>
      </c>
      <c r="E66" s="168"/>
      <c r="F66" s="169" t="s">
        <v>137</v>
      </c>
      <c r="G66" s="169" t="s">
        <v>138</v>
      </c>
      <c r="H66" s="168"/>
      <c r="I66" s="172"/>
      <c r="J66" s="193"/>
      <c r="K66" s="172"/>
      <c r="L66" s="194"/>
    </row>
    <row r="67" spans="2:12" ht="68.25" customHeight="1" thickBot="1" x14ac:dyDescent="0.3">
      <c r="B67" s="213">
        <v>63</v>
      </c>
      <c r="C67" s="213">
        <v>9</v>
      </c>
      <c r="D67" s="214" t="s">
        <v>11</v>
      </c>
      <c r="E67" s="179"/>
      <c r="F67" s="195" t="s">
        <v>245</v>
      </c>
      <c r="G67" s="195" t="s">
        <v>192</v>
      </c>
      <c r="H67" s="179"/>
      <c r="I67" s="183"/>
      <c r="J67" s="182"/>
      <c r="K67" s="183"/>
      <c r="L67" s="184"/>
    </row>
    <row r="68" spans="2:12" ht="208.5" customHeight="1" outlineLevel="1" x14ac:dyDescent="0.25">
      <c r="B68" s="215">
        <v>64</v>
      </c>
      <c r="C68" s="215">
        <v>10</v>
      </c>
      <c r="D68" s="216" t="s">
        <v>139</v>
      </c>
      <c r="E68" s="187"/>
      <c r="F68" s="188" t="s">
        <v>246</v>
      </c>
      <c r="G68" s="188" t="s">
        <v>140</v>
      </c>
      <c r="H68" s="187"/>
      <c r="I68" s="187"/>
      <c r="J68" s="190"/>
      <c r="K68" s="191"/>
      <c r="L68" s="192"/>
    </row>
    <row r="69" spans="2:12" ht="165.75" customHeight="1" outlineLevel="1" x14ac:dyDescent="0.25">
      <c r="B69" s="204">
        <v>65</v>
      </c>
      <c r="C69" s="204">
        <v>10</v>
      </c>
      <c r="D69" s="205" t="s">
        <v>141</v>
      </c>
      <c r="E69" s="168"/>
      <c r="F69" s="169" t="s">
        <v>247</v>
      </c>
      <c r="G69" s="169" t="s">
        <v>142</v>
      </c>
      <c r="H69" s="168"/>
      <c r="I69" s="168"/>
      <c r="J69" s="193"/>
      <c r="K69" s="172"/>
      <c r="L69" s="194"/>
    </row>
    <row r="70" spans="2:12" ht="136.5" customHeight="1" outlineLevel="1" x14ac:dyDescent="0.25">
      <c r="B70" s="204">
        <v>66</v>
      </c>
      <c r="C70" s="204">
        <v>10</v>
      </c>
      <c r="D70" s="205" t="s">
        <v>143</v>
      </c>
      <c r="E70" s="168"/>
      <c r="F70" s="169" t="s">
        <v>248</v>
      </c>
      <c r="G70" s="169" t="s">
        <v>249</v>
      </c>
      <c r="H70" s="168"/>
      <c r="I70" s="168"/>
      <c r="J70" s="193"/>
      <c r="K70" s="172"/>
      <c r="L70" s="194"/>
    </row>
    <row r="71" spans="2:12" ht="238.5" customHeight="1" outlineLevel="1" x14ac:dyDescent="0.25">
      <c r="B71" s="204">
        <v>67</v>
      </c>
      <c r="C71" s="204">
        <v>10</v>
      </c>
      <c r="D71" s="205" t="s">
        <v>144</v>
      </c>
      <c r="E71" s="168"/>
      <c r="F71" s="169" t="s">
        <v>250</v>
      </c>
      <c r="G71" s="169" t="s">
        <v>251</v>
      </c>
      <c r="H71" s="168"/>
      <c r="I71" s="168"/>
      <c r="J71" s="193"/>
      <c r="K71" s="172"/>
      <c r="L71" s="194"/>
    </row>
    <row r="72" spans="2:12" ht="408.75" customHeight="1" outlineLevel="1" x14ac:dyDescent="0.25">
      <c r="B72" s="204">
        <v>68</v>
      </c>
      <c r="C72" s="204">
        <v>10</v>
      </c>
      <c r="D72" s="205" t="s">
        <v>145</v>
      </c>
      <c r="E72" s="168"/>
      <c r="F72" s="169" t="s">
        <v>252</v>
      </c>
      <c r="G72" s="169" t="s">
        <v>253</v>
      </c>
      <c r="H72" s="168"/>
      <c r="I72" s="168"/>
      <c r="J72" s="171"/>
      <c r="K72" s="172"/>
      <c r="L72" s="173"/>
    </row>
    <row r="73" spans="2:12" ht="313.5" customHeight="1" outlineLevel="1" x14ac:dyDescent="0.25">
      <c r="B73" s="204">
        <v>69</v>
      </c>
      <c r="C73" s="204">
        <v>10</v>
      </c>
      <c r="D73" s="205" t="s">
        <v>146</v>
      </c>
      <c r="E73" s="168"/>
      <c r="F73" s="206" t="s">
        <v>254</v>
      </c>
      <c r="G73" s="206" t="s">
        <v>255</v>
      </c>
      <c r="H73" s="168"/>
      <c r="I73" s="168"/>
      <c r="J73" s="193"/>
      <c r="K73" s="172"/>
      <c r="L73" s="194"/>
    </row>
    <row r="74" spans="2:12" ht="154.5" customHeight="1" outlineLevel="1" x14ac:dyDescent="0.25">
      <c r="B74" s="204">
        <v>70</v>
      </c>
      <c r="C74" s="204">
        <v>10</v>
      </c>
      <c r="D74" s="205" t="s">
        <v>147</v>
      </c>
      <c r="E74" s="168"/>
      <c r="F74" s="169" t="s">
        <v>256</v>
      </c>
      <c r="G74" s="169" t="s">
        <v>257</v>
      </c>
      <c r="H74" s="168"/>
      <c r="I74" s="168"/>
      <c r="J74" s="193"/>
      <c r="K74" s="172"/>
      <c r="L74" s="194"/>
    </row>
    <row r="75" spans="2:12" ht="180" customHeight="1" outlineLevel="1" x14ac:dyDescent="0.25">
      <c r="B75" s="217">
        <v>71</v>
      </c>
      <c r="C75" s="217">
        <v>10</v>
      </c>
      <c r="D75" s="218" t="s">
        <v>148</v>
      </c>
      <c r="E75" s="168"/>
      <c r="F75" s="169" t="s">
        <v>258</v>
      </c>
      <c r="G75" s="169" t="s">
        <v>259</v>
      </c>
      <c r="H75" s="168"/>
      <c r="I75" s="168"/>
      <c r="J75" s="193"/>
      <c r="K75" s="172"/>
      <c r="L75" s="194"/>
    </row>
    <row r="76" spans="2:12" ht="210.75" customHeight="1" outlineLevel="1" x14ac:dyDescent="0.25">
      <c r="B76" s="204">
        <v>72</v>
      </c>
      <c r="C76" s="204">
        <v>10</v>
      </c>
      <c r="D76" s="205" t="s">
        <v>149</v>
      </c>
      <c r="E76" s="168"/>
      <c r="F76" s="169" t="s">
        <v>260</v>
      </c>
      <c r="G76" s="169" t="s">
        <v>261</v>
      </c>
      <c r="H76" s="168"/>
      <c r="I76" s="168"/>
      <c r="J76" s="193"/>
      <c r="K76" s="172"/>
      <c r="L76" s="194"/>
    </row>
    <row r="77" spans="2:12" ht="219.75" customHeight="1" outlineLevel="1" x14ac:dyDescent="0.25">
      <c r="B77" s="204">
        <v>73</v>
      </c>
      <c r="C77" s="204">
        <v>10</v>
      </c>
      <c r="D77" s="205" t="s">
        <v>150</v>
      </c>
      <c r="E77" s="168"/>
      <c r="F77" s="169" t="s">
        <v>262</v>
      </c>
      <c r="G77" s="169" t="s">
        <v>263</v>
      </c>
      <c r="H77" s="168"/>
      <c r="I77" s="168"/>
      <c r="J77" s="193"/>
      <c r="K77" s="172"/>
      <c r="L77" s="194"/>
    </row>
    <row r="78" spans="2:12" ht="231.75" customHeight="1" outlineLevel="1" x14ac:dyDescent="0.25">
      <c r="B78" s="204">
        <v>74</v>
      </c>
      <c r="C78" s="204">
        <v>10</v>
      </c>
      <c r="D78" s="205" t="s">
        <v>153</v>
      </c>
      <c r="E78" s="168"/>
      <c r="F78" s="169" t="s">
        <v>264</v>
      </c>
      <c r="G78" s="169" t="s">
        <v>151</v>
      </c>
      <c r="H78" s="168"/>
      <c r="I78" s="168"/>
      <c r="J78" s="193"/>
      <c r="K78" s="172"/>
      <c r="L78" s="194"/>
    </row>
    <row r="79" spans="2:12" ht="198" customHeight="1" outlineLevel="1" x14ac:dyDescent="0.25">
      <c r="B79" s="204">
        <v>75</v>
      </c>
      <c r="C79" s="204">
        <v>10</v>
      </c>
      <c r="D79" s="205" t="s">
        <v>265</v>
      </c>
      <c r="E79" s="168"/>
      <c r="F79" s="169" t="s">
        <v>266</v>
      </c>
      <c r="G79" s="169" t="s">
        <v>267</v>
      </c>
      <c r="H79" s="168"/>
      <c r="I79" s="168"/>
      <c r="J79" s="193"/>
      <c r="K79" s="172"/>
      <c r="L79" s="194"/>
    </row>
    <row r="80" spans="2:12" ht="193.5" customHeight="1" outlineLevel="1" x14ac:dyDescent="0.25">
      <c r="B80" s="207">
        <v>76</v>
      </c>
      <c r="C80" s="207">
        <v>10</v>
      </c>
      <c r="D80" s="208" t="s">
        <v>268</v>
      </c>
      <c r="E80" s="209"/>
      <c r="F80" s="219" t="s">
        <v>269</v>
      </c>
      <c r="G80" s="219" t="s">
        <v>270</v>
      </c>
      <c r="H80" s="209"/>
      <c r="I80" s="209"/>
      <c r="J80" s="220"/>
      <c r="K80" s="196"/>
      <c r="L80" s="221"/>
    </row>
    <row r="81" spans="2:13" ht="96" customHeight="1" thickBot="1" x14ac:dyDescent="0.3">
      <c r="B81" s="213">
        <v>77</v>
      </c>
      <c r="C81" s="213">
        <v>10</v>
      </c>
      <c r="D81" s="214" t="s">
        <v>12</v>
      </c>
      <c r="E81" s="179"/>
      <c r="F81" s="180" t="s">
        <v>271</v>
      </c>
      <c r="G81" s="195" t="s">
        <v>192</v>
      </c>
      <c r="H81" s="179"/>
      <c r="I81" s="179"/>
      <c r="J81" s="182" t="s">
        <v>272</v>
      </c>
      <c r="K81" s="183"/>
      <c r="L81" s="184"/>
      <c r="M81" s="222"/>
    </row>
    <row r="82" spans="2:13" x14ac:dyDescent="0.25">
      <c r="E82" s="174"/>
    </row>
  </sheetData>
  <autoFilter ref="B4:L81"/>
  <mergeCells count="1">
    <mergeCell ref="B3:L3"/>
  </mergeCells>
  <conditionalFormatting sqref="K5:K81">
    <cfRule type="cellIs" dxfId="35" priority="36" operator="equal">
      <formula>"Стоп-фактор"</formula>
    </cfRule>
  </conditionalFormatting>
  <conditionalFormatting sqref="H39">
    <cfRule type="cellIs" dxfId="34" priority="35" operator="equal">
      <formula>"Стоп-фактор"</formula>
    </cfRule>
  </conditionalFormatting>
  <conditionalFormatting sqref="I77:I81">
    <cfRule type="cellIs" dxfId="33" priority="34" operator="equal">
      <formula>"Стоп-фактор"</formula>
    </cfRule>
  </conditionalFormatting>
  <conditionalFormatting sqref="I68:I74">
    <cfRule type="cellIs" dxfId="32" priority="33" operator="equal">
      <formula>"Стоп-фактор"</formula>
    </cfRule>
  </conditionalFormatting>
  <conditionalFormatting sqref="I9">
    <cfRule type="cellIs" dxfId="31" priority="32" operator="equal">
      <formula>"Стоп-фактор"</formula>
    </cfRule>
  </conditionalFormatting>
  <conditionalFormatting sqref="I23">
    <cfRule type="cellIs" dxfId="30" priority="31" operator="equal">
      <formula>"Стоп-фактор"</formula>
    </cfRule>
  </conditionalFormatting>
  <conditionalFormatting sqref="I39:I43">
    <cfRule type="cellIs" dxfId="29" priority="7" operator="equal">
      <formula>"Стоп-фактор"</formula>
    </cfRule>
  </conditionalFormatting>
  <conditionalFormatting sqref="I44:I50">
    <cfRule type="cellIs" dxfId="28" priority="6" operator="equal">
      <formula>"Стоп-фактор"</formula>
    </cfRule>
  </conditionalFormatting>
  <conditionalFormatting sqref="I10">
    <cfRule type="cellIs" dxfId="27" priority="30" operator="equal">
      <formula>"Стоп-фактор"</formula>
    </cfRule>
  </conditionalFormatting>
  <conditionalFormatting sqref="I11">
    <cfRule type="cellIs" dxfId="26" priority="29" operator="equal">
      <formula>"Стоп-фактор"</formula>
    </cfRule>
  </conditionalFormatting>
  <conditionalFormatting sqref="I12">
    <cfRule type="cellIs" dxfId="25" priority="28" operator="equal">
      <formula>"Стоп-фактор"</formula>
    </cfRule>
  </conditionalFormatting>
  <conditionalFormatting sqref="I13">
    <cfRule type="cellIs" dxfId="24" priority="27" operator="equal">
      <formula>"Стоп-фактор"</formula>
    </cfRule>
  </conditionalFormatting>
  <conditionalFormatting sqref="I14">
    <cfRule type="cellIs" dxfId="23" priority="26" operator="equal">
      <formula>"Стоп-фактор"</formula>
    </cfRule>
  </conditionalFormatting>
  <conditionalFormatting sqref="I15">
    <cfRule type="cellIs" dxfId="22" priority="25" operator="equal">
      <formula>"Стоп-фактор"</formula>
    </cfRule>
  </conditionalFormatting>
  <conditionalFormatting sqref="I16">
    <cfRule type="cellIs" dxfId="21" priority="24" operator="equal">
      <formula>"Стоп-фактор"</formula>
    </cfRule>
  </conditionalFormatting>
  <conditionalFormatting sqref="I17">
    <cfRule type="cellIs" dxfId="20" priority="23" operator="equal">
      <formula>"Стоп-фактор"</formula>
    </cfRule>
  </conditionalFormatting>
  <conditionalFormatting sqref="I18">
    <cfRule type="cellIs" dxfId="19" priority="22" operator="equal">
      <formula>"Стоп-фактор"</formula>
    </cfRule>
  </conditionalFormatting>
  <conditionalFormatting sqref="I19">
    <cfRule type="cellIs" dxfId="18" priority="21" operator="equal">
      <formula>"Стоп-фактор"</formula>
    </cfRule>
  </conditionalFormatting>
  <conditionalFormatting sqref="I20">
    <cfRule type="cellIs" dxfId="17" priority="20" operator="equal">
      <formula>"Стоп-фактор"</formula>
    </cfRule>
  </conditionalFormatting>
  <conditionalFormatting sqref="I21">
    <cfRule type="cellIs" dxfId="16" priority="19" operator="equal">
      <formula>"Стоп-фактор"</formula>
    </cfRule>
  </conditionalFormatting>
  <conditionalFormatting sqref="I22">
    <cfRule type="cellIs" dxfId="15" priority="18" operator="equal">
      <formula>"Стоп-фактор"</formula>
    </cfRule>
  </conditionalFormatting>
  <conditionalFormatting sqref="I24">
    <cfRule type="cellIs" dxfId="14" priority="17" operator="equal">
      <formula>"Стоп-фактор"</formula>
    </cfRule>
  </conditionalFormatting>
  <conditionalFormatting sqref="I25">
    <cfRule type="cellIs" dxfId="13" priority="16" operator="equal">
      <formula>"Стоп-фактор"</formula>
    </cfRule>
  </conditionalFormatting>
  <conditionalFormatting sqref="I26">
    <cfRule type="cellIs" dxfId="12" priority="15" operator="equal">
      <formula>"Стоп-фактор"</formula>
    </cfRule>
  </conditionalFormatting>
  <conditionalFormatting sqref="I27">
    <cfRule type="cellIs" dxfId="11" priority="14" operator="equal">
      <formula>"Стоп-фактор"</formula>
    </cfRule>
  </conditionalFormatting>
  <conditionalFormatting sqref="I28">
    <cfRule type="cellIs" dxfId="10" priority="13" operator="equal">
      <formula>"Стоп-фактор"</formula>
    </cfRule>
  </conditionalFormatting>
  <conditionalFormatting sqref="I29">
    <cfRule type="cellIs" dxfId="9" priority="12" operator="equal">
      <formula>"Стоп-фактор"</formula>
    </cfRule>
  </conditionalFormatting>
  <conditionalFormatting sqref="I30">
    <cfRule type="cellIs" dxfId="8" priority="11" operator="equal">
      <formula>"Стоп-фактор"</formula>
    </cfRule>
  </conditionalFormatting>
  <conditionalFormatting sqref="I31">
    <cfRule type="cellIs" dxfId="7" priority="10" operator="equal">
      <formula>"Стоп-фактор"</formula>
    </cfRule>
  </conditionalFormatting>
  <conditionalFormatting sqref="I32">
    <cfRule type="cellIs" dxfId="6" priority="9" operator="equal">
      <formula>"Стоп-фактор"</formula>
    </cfRule>
  </conditionalFormatting>
  <conditionalFormatting sqref="I33:I38">
    <cfRule type="cellIs" dxfId="5" priority="8" operator="equal">
      <formula>"Стоп-фактор"</formula>
    </cfRule>
  </conditionalFormatting>
  <conditionalFormatting sqref="I51:I57">
    <cfRule type="cellIs" dxfId="4" priority="5" operator="equal">
      <formula>"Стоп-фактор"</formula>
    </cfRule>
  </conditionalFormatting>
  <conditionalFormatting sqref="I58:I63">
    <cfRule type="cellIs" dxfId="3" priority="4" operator="equal">
      <formula>"Стоп-фактор"</formula>
    </cfRule>
  </conditionalFormatting>
  <conditionalFormatting sqref="I64:I67">
    <cfRule type="cellIs" dxfId="2" priority="3" operator="equal">
      <formula>"Стоп-фактор"</formula>
    </cfRule>
  </conditionalFormatting>
  <conditionalFormatting sqref="I75">
    <cfRule type="cellIs" dxfId="1" priority="2" operator="equal">
      <formula>"Стоп-фактор"</formula>
    </cfRule>
  </conditionalFormatting>
  <conditionalFormatting sqref="I76">
    <cfRule type="cellIs" dxfId="0" priority="1" operator="equal">
      <formula>"Стоп-фактор"</formula>
    </cfRule>
  </conditionalFormatting>
  <dataValidations count="7">
    <dataValidation type="list" allowBlank="1" showInputMessage="1" showErrorMessage="1" sqref="K5:K81">
      <formula1>"Требование, Рекомендация, Стоп-фактор"</formula1>
    </dataValidation>
    <dataValidation type="list" allowBlank="1" showInputMessage="1" showErrorMessage="1" sqref="I75">
      <formula1>"да, нет,Н/П"</formula1>
    </dataValidation>
    <dataValidation type="list" allowBlank="1" showInputMessage="1" showErrorMessage="1" sqref="I68:I74 I76:I80">
      <formula1>"да, нет"</formula1>
    </dataValidation>
    <dataValidation type="list" allowBlank="1" showInputMessage="1" showErrorMessage="1" sqref="I24:I67 I9:I22">
      <formula1>"Н/П, 0,1, 2, 3, 4, 5"</formula1>
    </dataValidation>
    <dataValidation type="list" allowBlank="1" showInputMessage="1" showErrorMessage="1" sqref="I23">
      <formula1>" 0,1, 2, 3, 4, 5"</formula1>
    </dataValidation>
    <dataValidation type="list" allowBlank="1" showInputMessage="1" showErrorMessage="1" sqref="I81">
      <formula1>"соотв., ≥1 несоотв."</formula1>
    </dataValidation>
    <dataValidation type="list" allowBlank="1" showInputMessage="1" showErrorMessage="1" sqref="I8">
      <formula1>"реализация, доработка, нецелесообразно"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headerFooter differentFirst="1">
    <oddFooter>&amp;CСтр.  &amp;P из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2__x043b__x0430__x0434__x0435__x043b__x0435__x0446_ xmlns="fe20c3be-9348-4de4-bc01-cf2e7faabd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34C4267DCEE284CB9B377F517A2015A" ma:contentTypeVersion="12" ma:contentTypeDescription="Создание документа." ma:contentTypeScope="" ma:versionID="5c6c8e19906f7b4cdb1ad8e6b27274bf">
  <xsd:schema xmlns:xsd="http://www.w3.org/2001/XMLSchema" xmlns:xs="http://www.w3.org/2001/XMLSchema" xmlns:p="http://schemas.microsoft.com/office/2006/metadata/properties" xmlns:ns2="69cc3dea-af89-41ea-b8da-7ab11462d30a" xmlns:ns3="fe20c3be-9348-4de4-bc01-cf2e7faabdf0" targetNamespace="http://schemas.microsoft.com/office/2006/metadata/properties" ma:root="true" ma:fieldsID="80e2636a0ea8d73bc5465fa389acf5ae" ns2:_="" ns3:_="">
    <xsd:import namespace="69cc3dea-af89-41ea-b8da-7ab11462d30a"/>
    <xsd:import namespace="fe20c3be-9348-4de4-bc01-cf2e7faab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_x0412__x043b__x0430__x0434__x0435__x043b__x0435__x0446_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c3dea-af89-41ea-b8da-7ab11462d3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По автору публикации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По дате публикации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0c3be-9348-4de4-bc01-cf2e7faab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_x0412__x043b__x0430__x0434__x0435__x043b__x0435__x0446_" ma:index="16" nillable="true" ma:displayName="Владелец" ma:internalName="_x0412__x043b__x0430__x0434__x0435__x043b__x0435__x0446_">
      <xsd:simpleType>
        <xsd:restriction base="dms:Text">
          <xsd:maxLength value="255"/>
        </xsd:restriction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FEC9A-1B56-457C-9FB4-561FEB04EC21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e20c3be-9348-4de4-bc01-cf2e7faabdf0"/>
    <ds:schemaRef ds:uri="69cc3dea-af89-41ea-b8da-7ab11462d30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F0290A-5E80-429B-B5C4-6FE902030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6A985F-87EC-420F-AC86-6DDD94EA2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cc3dea-af89-41ea-b8da-7ab11462d30a"/>
    <ds:schemaRef ds:uri="fe20c3be-9348-4de4-bc01-cf2e7faabd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План по аспектам</vt:lpstr>
      <vt:lpstr>ОГРН, ИНН участников проекта</vt:lpstr>
      <vt:lpstr>Дополнительная информация</vt:lpstr>
      <vt:lpstr>СправочноТиповые вопросы_оценка</vt:lpstr>
      <vt:lpstr>'СправочноТиповые вопросы_оценка'!Заголовки_для_печати</vt:lpstr>
      <vt:lpstr>'План по аспектам'!Область_печати</vt:lpstr>
    </vt:vector>
  </TitlesOfParts>
  <Company>Azbuka Vkusa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Первухина Ольга</dc:creator>
  <cp:lastModifiedBy>Раевская Анна</cp:lastModifiedBy>
  <cp:lastPrinted>2016-05-13T20:41:46Z</cp:lastPrinted>
  <dcterms:created xsi:type="dcterms:W3CDTF">2015-12-01T14:32:38Z</dcterms:created>
  <dcterms:modified xsi:type="dcterms:W3CDTF">2018-02-19T08:29:13Z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0x010100134C4267DCEE284CB9B377F517A2015A</vt:lpwstr>
  </property>
</Properties>
</file>